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985" activeTab="0"/>
  </bookViews>
  <sheets>
    <sheet name="申請書" sheetId="1" r:id="rId1"/>
    <sheet name="記入例" sheetId="2" r:id="rId2"/>
  </sheets>
  <definedNames>
    <definedName name="_xlnm.Print_Area" localSheetId="1">'記入例'!$AU$1:$CN$341</definedName>
    <definedName name="_xlnm.Print_Area" localSheetId="0">'申請書'!$AU$1:$CN$341</definedName>
  </definedNames>
  <calcPr fullCalcOnLoad="1"/>
</workbook>
</file>

<file path=xl/sharedStrings.xml><?xml version="1.0" encoding="utf-8"?>
<sst xmlns="http://schemas.openxmlformats.org/spreadsheetml/2006/main" count="965" uniqueCount="234">
  <si>
    <t>担当者</t>
  </si>
  <si>
    <t>路線名</t>
  </si>
  <si>
    <t>工事の期間</t>
  </si>
  <si>
    <t>添付書類</t>
  </si>
  <si>
    <t>初年度</t>
  </si>
  <si>
    <t>年額</t>
  </si>
  <si>
    <t>最終年度</t>
  </si>
  <si>
    <t>総額</t>
  </si>
  <si>
    <t>(算定)</t>
  </si>
  <si>
    <t>国土交通省所管</t>
  </si>
  <si>
    <t>債権の種類</t>
  </si>
  <si>
    <t>事務所長</t>
  </si>
  <si>
    <t>(事)副所長</t>
  </si>
  <si>
    <t>(道)副所長</t>
  </si>
  <si>
    <t>総務課長</t>
  </si>
  <si>
    <t>専門職</t>
  </si>
  <si>
    <t>占用係長</t>
  </si>
  <si>
    <t>主　務</t>
  </si>
  <si>
    <t>道管一課長</t>
  </si>
  <si>
    <t>(履行期限)</t>
  </si>
  <si>
    <t>着手</t>
  </si>
  <si>
    <t>完了</t>
  </si>
  <si>
    <t>保存</t>
  </si>
  <si>
    <t>起案日</t>
  </si>
  <si>
    <t>決裁日</t>
  </si>
  <si>
    <t>発送日</t>
  </si>
  <si>
    <t>債権発生(変更)通知書</t>
  </si>
  <si>
    <t>住　所</t>
  </si>
  <si>
    <t>氏　名</t>
  </si>
  <si>
    <t>　下記のとおり債権が発生(変更)したので通知する。</t>
  </si>
  <si>
    <t>指定分任歳入徴収官</t>
  </si>
  <si>
    <t>　　　道路管理者</t>
  </si>
  <si>
    <t>第　　　　号</t>
  </si>
  <si>
    <r>
      <t>延滞金に関
する事項</t>
    </r>
    <r>
      <rPr>
        <sz val="8"/>
        <color indexed="9"/>
        <rFont val="ＭＳ 明朝"/>
        <family val="1"/>
      </rPr>
      <t>□</t>
    </r>
  </si>
  <si>
    <t>出張所長</t>
  </si>
  <si>
    <t>　　　東北地方整備局長　殿</t>
  </si>
  <si>
    <t>記載要領</t>
  </si>
  <si>
    <t>　督促状で指定する期限までに完納されないときは、期限の翌日から納付の日までの日数に応じ年10.75％の割合で徴収する。</t>
  </si>
  <si>
    <t>占　用　料</t>
  </si>
  <si>
    <t>債権金額、履行期限、債務者の住所及び氏名又は名称、債権の発生原因その他必要な事項</t>
  </si>
  <si>
    <t>備　考</t>
  </si>
  <si>
    <t>〒</t>
  </si>
  <si>
    <t>－</t>
  </si>
  <si>
    <t>ＴＥＬ</t>
  </si>
  <si>
    <t>－</t>
  </si>
  <si>
    <t>(データ入力用)</t>
  </si>
  <si>
    <t>　上記のとおり</t>
  </si>
  <si>
    <t>平成</t>
  </si>
  <si>
    <t>　　　　東北地方整備局長　　　印</t>
  </si>
  <si>
    <t>年号</t>
  </si>
  <si>
    <t>ＴＥＬ</t>
  </si>
  <si>
    <t>－</t>
  </si>
  <si>
    <t>￥</t>
  </si>
  <si>
    <t>一般国道　　　号</t>
  </si>
  <si>
    <t>　　　　　　　　第　　　　号</t>
  </si>
  <si>
    <t>￥</t>
  </si>
  <si>
    <t>新規</t>
  </si>
  <si>
    <t>更新</t>
  </si>
  <si>
    <t>変更</t>
  </si>
  <si>
    <t>許可申請</t>
  </si>
  <si>
    <t>協　　議</t>
  </si>
  <si>
    <t>道路占用</t>
  </si>
  <si>
    <t>　道路法</t>
  </si>
  <si>
    <t>します。</t>
  </si>
  <si>
    <t>協　　　議</t>
  </si>
  <si>
    <t>占用の目的</t>
  </si>
  <si>
    <t>場所</t>
  </si>
  <si>
    <t>占用物件</t>
  </si>
  <si>
    <t>占用の場所</t>
  </si>
  <si>
    <t>占用の期間</t>
  </si>
  <si>
    <t>㊞</t>
  </si>
  <si>
    <t>(代 表)</t>
  </si>
  <si>
    <t>書</t>
  </si>
  <si>
    <t>の規定により</t>
  </si>
  <si>
    <t>第32条</t>
  </si>
  <si>
    <t>第35条</t>
  </si>
  <si>
    <t>許可を申請</t>
  </si>
  <si>
    <t>間</t>
  </si>
  <si>
    <t xml:space="preserve"> 車道 ・ 歩道 ・その他</t>
  </si>
  <si>
    <t xml:space="preserve"> 上り </t>
  </si>
  <si>
    <t xml:space="preserve"> 下り </t>
  </si>
  <si>
    <t>※　委託による申請業務の代行者を記入しないこと(「担当者」の欄ではなく、別紙とすること)</t>
  </si>
  <si>
    <t>ｍ</t>
  </si>
  <si>
    <t>基</t>
  </si>
  <si>
    <t>個</t>
  </si>
  <si>
    <t>式</t>
  </si>
  <si>
    <t>10日</t>
  </si>
  <si>
    <t>平成　　年　　月　　日まで</t>
  </si>
  <si>
    <t>平成　　年　　月　　日から</t>
  </si>
  <si>
    <t>1年24箇月</t>
  </si>
  <si>
    <t>規　　　　　　　　　　　模</t>
  </si>
  <si>
    <t xml:space="preserve">
別添のとおり</t>
  </si>
  <si>
    <t>東北地方整備局保安施設設置基準　Ａ－１型
夜間作業　片側交互通行(全車線通行止め１５分)</t>
  </si>
  <si>
    <t>ダクタイル鋳鉄管(JIS 2004-03-31)
マンホール(組立式)</t>
  </si>
  <si>
    <t>昼間作業(9:00～16:00)　通行規制なし(歩道内作業)
詳細は、別添のとおり</t>
  </si>
  <si>
    <t>及び</t>
  </si>
  <si>
    <t>については、該当するものを○で囲むこと。</t>
  </si>
  <si>
    <t>　「場所」の欄には、地番まで記載すること。占用が2以上の地番にわたる場合には、起点と終点を記載すること。</t>
  </si>
  <si>
    <t>　変更の許可申請にあっては、関係する欄の下部に変更後のものを記載し、上部に変更前のものを(　)書きすること。</t>
  </si>
  <si>
    <t>、</t>
  </si>
  <si>
    <t>別紙「添付書類一覧」のとおり</t>
  </si>
  <si>
    <t>記載すること。</t>
  </si>
  <si>
    <t>申請書(協議書)</t>
  </si>
  <si>
    <t>許可書(回答書)</t>
  </si>
  <si>
    <t>債権発生(変更)通知書</t>
  </si>
  <si>
    <t>出張所用占用台帳</t>
  </si>
  <si>
    <t>事務所用占用台帳</t>
  </si>
  <si>
    <t>道路の
復旧方法</t>
  </si>
  <si>
    <t>占用物件
の構造</t>
  </si>
  <si>
    <t>工事実施
の方法</t>
  </si>
  <si>
    <t>数　　　　　量</t>
  </si>
  <si>
    <t>については、該当するものを○で囲み、更新・変更の場合には、従前の許可書又は回答書の番号及び年月日を</t>
  </si>
  <si>
    <t>　申請者が法人である場合には、「住所」の欄には主たる事務所の所在地、「氏名」の欄には名称及び代表者の氏名を記</t>
  </si>
  <si>
    <t>載するとともに、「担当者」の欄に所属・氏名を記載すること。</t>
  </si>
  <si>
    <t>　「車道・歩道・その他」については、該当するものを○で囲むこと。</t>
  </si>
  <si>
    <t>　「添付書類」の欄には、道路占用の場所、物件の構造等を明らかにした図面その他必要な書類を添付した場合に、その</t>
  </si>
  <si>
    <t>書類名を記載すること。</t>
  </si>
  <si>
    <t>「許可申請　</t>
  </si>
  <si>
    <t>　協　　議」</t>
  </si>
  <si>
    <t>「第32条　</t>
  </si>
  <si>
    <t>　第35条」</t>
  </si>
  <si>
    <t>「許可を申請　</t>
  </si>
  <si>
    <t>　協　　　議」</t>
  </si>
  <si>
    <t xml:space="preserve">
原形復旧(車道部については、埋殺し)</t>
  </si>
  <si>
    <t>鋼鉄柱(全長18.0ｍ)
光ファイバケーブル(100芯　自己支持型)</t>
  </si>
  <si>
    <t>昼夜間作業　通行規制なし
(推進工法　立坑は、民地)</t>
  </si>
  <si>
    <t>位置図(平面図他については、道路法第３６条の規定に基づく工事計画書と同じため、位置図のみ添付します)</t>
  </si>
  <si>
    <t>　納入告知書により指定する期限</t>
  </si>
  <si>
    <t>協議</t>
  </si>
  <si>
    <t>第 2 類  10 年保存</t>
  </si>
  <si>
    <t xml:space="preserve"> 　　 年 　　 月 　　 日</t>
  </si>
  <si>
    <t>許可回答
年 月 日</t>
  </si>
  <si>
    <t>許可回答
番　　号</t>
  </si>
  <si>
    <t>当　　初
許可回答</t>
  </si>
  <si>
    <t>検　査　等</t>
  </si>
  <si>
    <t>調査</t>
  </si>
  <si>
    <t>立会</t>
  </si>
  <si>
    <t>突出看板</t>
  </si>
  <si>
    <t>工事用通路</t>
  </si>
  <si>
    <t>水道管</t>
  </si>
  <si>
    <t>水道引込管</t>
  </si>
  <si>
    <t>本</t>
  </si>
  <si>
    <t>電力管路</t>
  </si>
  <si>
    <t>電話柱</t>
  </si>
  <si>
    <t>コンクリート柱　L=18ｍ</t>
  </si>
  <si>
    <t>鋼管　呼び径350㎜　外径401㎜</t>
  </si>
  <si>
    <t>塩ビ管(JIS K 0104)　呼び径75㎜　外径103㎜</t>
  </si>
  <si>
    <t>陶管(JIS K 104)　呼び径15㎜　外径21㎜</t>
  </si>
  <si>
    <t>幅3.5ｍ×長さ10.5ｍ</t>
  </si>
  <si>
    <t>0.95ｍ×3ｍ×2面</t>
  </si>
  <si>
    <t>名　　　　　称</t>
  </si>
  <si>
    <t>区　分</t>
  </si>
  <si>
    <t>実　　施　　日</t>
  </si>
  <si>
    <t>実　　施　　者</t>
  </si>
  <si>
    <t>警察協議</t>
  </si>
  <si>
    <t>距　離　標</t>
  </si>
  <si>
    <t>その他</t>
  </si>
  <si>
    <t xml:space="preserve"> 有 ・ 無 </t>
  </si>
  <si>
    <t>舗装完了</t>
  </si>
  <si>
    <t>検査</t>
  </si>
  <si>
    <t>　上記について 許可 ・ 回答 されたく副申する。</t>
  </si>
  <si>
    <t>　 申請 ・ 協議 について、上記のとおり 許可 ・ 回答 してよろしいか伺う。</t>
  </si>
  <si>
    <t>上 り</t>
  </si>
  <si>
    <t>下 り</t>
  </si>
  <si>
    <t>車 道</t>
  </si>
  <si>
    <t>歩 道</t>
  </si>
  <si>
    <t>縦 断</t>
  </si>
  <si>
    <t>横 断</t>
  </si>
  <si>
    <t>　 申請 ・ 協議 について、上記のとおり副申してよろしいか伺う。</t>
  </si>
  <si>
    <t>　上記のとおり 許可 ・ 回答 したので通知する。</t>
  </si>
  <si>
    <t>　この道路占用許可について不服があるときは、行政不服審査法の定めるところにより、この許可証を受け取った日の翌日から起算して60日以内に国土交通大臣に審査請求することができる。</t>
  </si>
  <si>
    <t>付けで</t>
  </si>
  <si>
    <t>申請</t>
  </si>
  <si>
    <t>のあった占用については、別紙の条件を付して</t>
  </si>
  <si>
    <t>する。</t>
  </si>
  <si>
    <t>年号</t>
  </si>
  <si>
    <t>書</t>
  </si>
  <si>
    <t>㊞</t>
  </si>
  <si>
    <t>第32条</t>
  </si>
  <si>
    <t>の規定により</t>
  </si>
  <si>
    <t>許可を申請</t>
  </si>
  <si>
    <t>第35条</t>
  </si>
  <si>
    <t>㎡</t>
  </si>
  <si>
    <t>間</t>
  </si>
  <si>
    <t>間</t>
  </si>
  <si>
    <t>申請理由書、数量内訳書、位置図、平面図、横断面図、縦断面図、構造図、交通規制図、掘削面積図、復旧工法図、現況写真、構造計算書</t>
  </si>
  <si>
    <t>「許可申請　</t>
  </si>
  <si>
    <t>、</t>
  </si>
  <si>
    <t>「第32条　</t>
  </si>
  <si>
    <t>「許可を申請　</t>
  </si>
  <si>
    <t>　第35条」</t>
  </si>
  <si>
    <t>記載すること。</t>
  </si>
  <si>
    <t>載するとともに、「担当者」の欄に所属・氏名を記載すること。</t>
  </si>
  <si>
    <t>　「車道・歩道・その他」については、該当するものを○で囲むこと。</t>
  </si>
  <si>
    <t>書類名を記載すること。</t>
  </si>
  <si>
    <t>　　　　　　　　　第　　　　号</t>
  </si>
  <si>
    <t>平成 　　 年 　　 月 　　 日</t>
  </si>
  <si>
    <t>　　　　　　　第　　　　　号</t>
  </si>
  <si>
    <t>平成 　　 年 　　 月 　　 日</t>
  </si>
  <si>
    <t>殿</t>
  </si>
  <si>
    <t>回答</t>
  </si>
  <si>
    <t>許可</t>
  </si>
  <si>
    <t>回　答</t>
  </si>
  <si>
    <t>許　可</t>
  </si>
  <si>
    <t>　　　　年　　月　　日</t>
  </si>
  <si>
    <t>　　　　　　　第 123 号</t>
  </si>
  <si>
    <t>書</t>
  </si>
  <si>
    <t>仮復旧及び復旧なし(国道１３号拡幅工事と同時施工。復旧範囲は、平面図(復旧範囲)のとおり)</t>
  </si>
  <si>
    <t xml:space="preserve">
原形復旧(市道○○線は、仮復旧)</t>
  </si>
  <si>
    <t>電気通信事業法に基づく、電気通信設備設置のため</t>
  </si>
  <si>
    <t>占国東整○○第１２３４号</t>
  </si>
  <si>
    <t>仙台市○○</t>
  </si>
  <si>
    <t>○○出張所長　○○　○○</t>
  </si>
  <si>
    <t>平成27年  月　　日</t>
  </si>
  <si>
    <t>一般国道４号</t>
  </si>
  <si>
    <t>仙台市</t>
  </si>
  <si>
    <t>２行目…至：仙台市地先</t>
  </si>
  <si>
    <t>占国東整○○第　　　　号</t>
  </si>
  <si>
    <t>　　　○○河川国道事務所長　　　印　　　</t>
  </si>
  <si>
    <t>第一係長</t>
  </si>
  <si>
    <t>第二係長</t>
  </si>
  <si>
    <t>第三係長</t>
  </si>
  <si>
    <t>　　　○○河川国道事務所長　殿</t>
  </si>
  <si>
    <t>　　　○○国道維持出張所長　　　印　　　</t>
  </si>
  <si>
    <t>　東北地方整備局　○○河川国道事務所長　殿</t>
  </si>
  <si>
    <t>　　　　　○○国道維持出張所長　殿</t>
  </si>
  <si>
    <t>占国東整○○</t>
  </si>
  <si>
    <t>　　　　　　○○国道維持出張所長　　　印　　　</t>
  </si>
  <si>
    <t>　管理係　○○　○○(内線 1234)</t>
  </si>
  <si>
    <t>一般会計</t>
  </si>
  <si>
    <t>（款）諸収入</t>
  </si>
  <si>
    <t>（項）許可及手数料</t>
  </si>
  <si>
    <t>（目）物件使用料債権</t>
  </si>
  <si>
    <t>（部）雑収入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</si>
</sst>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00"/>
    <numFmt numFmtId="177" formatCode="[DBNum3]0000"/>
    <numFmt numFmtId="178" formatCode="#,##0.0##"/>
    <numFmt numFmtId="179" formatCode="[$-411]ggge&quot;年&quot;m&quot;月&quot;d&quot;日から&quot;"/>
    <numFmt numFmtId="180" formatCode="[$-411]ggge&quot;年&quot;m&quot;月&quot;d&quot;日まで&quot;"/>
    <numFmt numFmtId="181" formatCode="[DBNum3]&quot;一般国道&quot;0&quot;号&quot;"/>
  </numFmts>
  <fonts count="48">
    <font>
      <sz val="8"/>
      <name val="ＭＳ 明朝"/>
      <family val="1"/>
    </font>
    <font>
      <sz val="11"/>
      <name val="ＭＳ Ｐゴシック"/>
      <family val="3"/>
    </font>
    <font>
      <sz val="6"/>
      <name val="ＭＳ 明朝"/>
      <family val="1"/>
    </font>
    <font>
      <sz val="12"/>
      <name val="ＭＳ 明朝"/>
      <family val="1"/>
    </font>
    <font>
      <sz val="10"/>
      <name val="ＭＳ 明朝"/>
      <family val="1"/>
    </font>
    <font>
      <sz val="8"/>
      <color indexed="9"/>
      <name val="ＭＳ 明朝"/>
      <family val="1"/>
    </font>
    <font>
      <u val="single"/>
      <sz val="8"/>
      <color indexed="12"/>
      <name val="ＭＳ 明朝"/>
      <family val="1"/>
    </font>
    <font>
      <u val="single"/>
      <sz val="8"/>
      <color indexed="36"/>
      <name val="ＭＳ 明朝"/>
      <family val="1"/>
    </font>
    <font>
      <sz val="9"/>
      <name val="ＭＳ 明朝"/>
      <family val="1"/>
    </font>
    <font>
      <sz val="13"/>
      <name val="ＭＳ 明朝"/>
      <family val="1"/>
    </font>
    <font>
      <b/>
      <sz val="13"/>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66"/>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hair"/>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style="hair"/>
    </border>
    <border>
      <left>
        <color indexed="63"/>
      </left>
      <right style="hair"/>
      <top style="thin"/>
      <bottom>
        <color indexed="63"/>
      </bottom>
    </border>
    <border>
      <left style="hair"/>
      <right>
        <color indexed="63"/>
      </right>
      <top style="hair"/>
      <bottom style="hair"/>
    </border>
    <border>
      <left>
        <color indexed="63"/>
      </left>
      <right style="thin"/>
      <top>
        <color indexed="63"/>
      </top>
      <bottom style="hair"/>
    </border>
    <border>
      <left>
        <color indexed="63"/>
      </left>
      <right>
        <color indexed="63"/>
      </right>
      <top style="thin"/>
      <bottom style="hair"/>
    </border>
    <border>
      <left style="hair"/>
      <right style="hair"/>
      <top style="hair"/>
      <bottom style="hair"/>
    </border>
    <border>
      <left style="thin"/>
      <right style="hair"/>
      <top style="hair"/>
      <bottom style="hair"/>
    </border>
    <border>
      <left>
        <color indexed="63"/>
      </left>
      <right style="hair"/>
      <top>
        <color indexed="63"/>
      </top>
      <bottom style="thin"/>
    </border>
    <border>
      <left style="hair"/>
      <right>
        <color indexed="63"/>
      </right>
      <top style="hair"/>
      <bottom style="thin"/>
    </border>
    <border>
      <left style="hair"/>
      <right style="thin"/>
      <top style="hair"/>
      <bottom style="hair"/>
    </border>
    <border>
      <left style="hair"/>
      <right>
        <color indexed="63"/>
      </right>
      <top style="thin"/>
      <bottom>
        <color indexed="63"/>
      </bottom>
    </border>
    <border>
      <left style="hair"/>
      <right style="hair"/>
      <top style="hair"/>
      <bottom>
        <color indexed="63"/>
      </bottom>
    </border>
    <border>
      <left style="hair"/>
      <right style="hair"/>
      <top>
        <color indexed="63"/>
      </top>
      <bottom style="hair"/>
    </border>
    <border>
      <left style="thin"/>
      <right style="hair"/>
      <top style="hair"/>
      <bottom>
        <color indexed="63"/>
      </bottom>
    </border>
    <border>
      <left style="hair"/>
      <right>
        <color indexed="63"/>
      </right>
      <top>
        <color indexed="63"/>
      </top>
      <bottom style="thin"/>
    </border>
    <border>
      <left style="hair"/>
      <right style="hair"/>
      <top>
        <color indexed="63"/>
      </top>
      <bottom style="thin"/>
    </border>
    <border>
      <left style="thin"/>
      <right style="hair"/>
      <top>
        <color indexed="63"/>
      </top>
      <bottom style="thin"/>
    </border>
    <border>
      <left>
        <color indexed="63"/>
      </left>
      <right style="thin"/>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430">
    <xf numFmtId="0" fontId="0" fillId="0" borderId="0" xfId="0"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0"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4" fillId="0" borderId="0"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0" xfId="0" applyFill="1" applyAlignment="1">
      <alignment/>
    </xf>
    <xf numFmtId="0" fontId="4" fillId="0" borderId="0" xfId="0" applyFont="1" applyFill="1" applyBorder="1" applyAlignment="1">
      <alignment/>
    </xf>
    <xf numFmtId="0" fontId="0" fillId="0" borderId="12" xfId="0" applyNumberFormat="1" applyFont="1" applyFill="1" applyBorder="1" applyAlignment="1">
      <alignment horizontal="center"/>
    </xf>
    <xf numFmtId="0" fontId="4" fillId="0" borderId="16" xfId="0" applyNumberFormat="1" applyFont="1" applyFill="1" applyBorder="1" applyAlignment="1">
      <alignment/>
    </xf>
    <xf numFmtId="0" fontId="4" fillId="0" borderId="17" xfId="0" applyNumberFormat="1" applyFont="1" applyFill="1" applyBorder="1" applyAlignment="1">
      <alignment/>
    </xf>
    <xf numFmtId="0" fontId="4" fillId="0" borderId="21" xfId="0" applyNumberFormat="1" applyFont="1" applyFill="1" applyBorder="1" applyAlignment="1">
      <alignment/>
    </xf>
    <xf numFmtId="0" fontId="4" fillId="0" borderId="21" xfId="0" applyFont="1" applyFill="1" applyBorder="1" applyAlignment="1">
      <alignment/>
    </xf>
    <xf numFmtId="0" fontId="4" fillId="0" borderId="22" xfId="0" applyNumberFormat="1" applyFont="1" applyFill="1" applyBorder="1" applyAlignment="1">
      <alignment/>
    </xf>
    <xf numFmtId="0" fontId="4" fillId="0" borderId="19" xfId="0" applyNumberFormat="1" applyFont="1" applyFill="1" applyBorder="1" applyAlignment="1">
      <alignment/>
    </xf>
    <xf numFmtId="0" fontId="0" fillId="0" borderId="0" xfId="0" applyNumberFormat="1" applyFont="1" applyFill="1" applyBorder="1" applyAlignment="1">
      <alignment horizontal="center"/>
    </xf>
    <xf numFmtId="0" fontId="0" fillId="0" borderId="23" xfId="0" applyNumberFormat="1" applyFont="1" applyFill="1" applyBorder="1" applyAlignment="1">
      <alignment/>
    </xf>
    <xf numFmtId="0" fontId="0" fillId="0" borderId="24" xfId="0" applyNumberFormat="1" applyFont="1" applyFill="1" applyBorder="1" applyAlignment="1">
      <alignment/>
    </xf>
    <xf numFmtId="0" fontId="0" fillId="0" borderId="25" xfId="0" applyNumberFormat="1" applyFont="1" applyFill="1" applyBorder="1" applyAlignment="1">
      <alignment/>
    </xf>
    <xf numFmtId="0" fontId="0" fillId="0" borderId="26" xfId="0" applyNumberFormat="1" applyFont="1" applyFill="1" applyBorder="1" applyAlignment="1">
      <alignment/>
    </xf>
    <xf numFmtId="0" fontId="0" fillId="0" borderId="0" xfId="0" applyNumberFormat="1" applyFill="1" applyBorder="1" applyAlignment="1">
      <alignment/>
    </xf>
    <xf numFmtId="0" fontId="0" fillId="0" borderId="12" xfId="0" applyNumberFormat="1" applyFill="1" applyBorder="1" applyAlignment="1">
      <alignment/>
    </xf>
    <xf numFmtId="0" fontId="0" fillId="33" borderId="12" xfId="0" applyNumberFormat="1" applyFill="1" applyBorder="1" applyAlignment="1">
      <alignment/>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xf>
    <xf numFmtId="0" fontId="3" fillId="0" borderId="0" xfId="0" applyFont="1" applyFill="1" applyBorder="1" applyAlignment="1">
      <alignment horizontal="distributed"/>
    </xf>
    <xf numFmtId="0" fontId="4" fillId="0" borderId="27" xfId="0" applyNumberFormat="1" applyFont="1" applyFill="1" applyBorder="1" applyAlignment="1">
      <alignment horizontal="distributed" vertical="center"/>
    </xf>
    <xf numFmtId="0" fontId="4" fillId="0" borderId="11" xfId="0" applyNumberFormat="1" applyFont="1" applyFill="1" applyBorder="1" applyAlignment="1">
      <alignment horizontal="distributed" vertical="center"/>
    </xf>
    <xf numFmtId="0" fontId="4" fillId="0" borderId="28" xfId="0" applyNumberFormat="1" applyFont="1" applyFill="1" applyBorder="1" applyAlignment="1">
      <alignment horizontal="distributed" vertical="center"/>
    </xf>
    <xf numFmtId="0" fontId="4" fillId="0" borderId="16"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0" fontId="4" fillId="0" borderId="30"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0" fontId="4" fillId="0" borderId="32" xfId="0" applyNumberFormat="1" applyFont="1" applyFill="1" applyBorder="1" applyAlignment="1">
      <alignment horizontal="distributed" vertical="center"/>
    </xf>
    <xf numFmtId="0" fontId="4" fillId="0" borderId="33" xfId="0" applyNumberFormat="1" applyFont="1" applyFill="1" applyBorder="1" applyAlignment="1">
      <alignment horizontal="distributed" vertical="center"/>
    </xf>
    <xf numFmtId="0" fontId="4" fillId="0" borderId="34" xfId="0" applyNumberFormat="1" applyFont="1" applyFill="1" applyBorder="1" applyAlignment="1">
      <alignment horizontal="distributed" vertical="center"/>
    </xf>
    <xf numFmtId="0" fontId="3" fillId="0" borderId="11" xfId="0" applyFont="1" applyFill="1" applyBorder="1" applyAlignment="1">
      <alignment horizontal="distributed"/>
    </xf>
    <xf numFmtId="0" fontId="4" fillId="0" borderId="35" xfId="0" applyNumberFormat="1" applyFont="1" applyFill="1" applyBorder="1" applyAlignment="1">
      <alignment horizontal="distributed" vertical="center"/>
    </xf>
    <xf numFmtId="0" fontId="4" fillId="0" borderId="15" xfId="0" applyNumberFormat="1" applyFont="1" applyFill="1" applyBorder="1" applyAlignment="1">
      <alignment/>
    </xf>
    <xf numFmtId="0" fontId="0" fillId="0" borderId="31" xfId="0" applyBorder="1" applyAlignment="1">
      <alignment horizontal="distributed" vertical="center"/>
    </xf>
    <xf numFmtId="0" fontId="4" fillId="0" borderId="20" xfId="0" applyNumberFormat="1" applyFont="1" applyFill="1" applyBorder="1" applyAlignment="1">
      <alignment horizontal="distributed" vertical="center"/>
    </xf>
    <xf numFmtId="0" fontId="4" fillId="0" borderId="36" xfId="0" applyNumberFormat="1" applyFont="1" applyFill="1" applyBorder="1" applyAlignment="1">
      <alignment horizontal="distributed" vertical="center"/>
    </xf>
    <xf numFmtId="0" fontId="0" fillId="0" borderId="30" xfId="0" applyBorder="1" applyAlignment="1">
      <alignment horizontal="distributed" vertical="center"/>
    </xf>
    <xf numFmtId="0" fontId="8" fillId="0" borderId="0" xfId="0" applyNumberFormat="1" applyFont="1" applyFill="1" applyBorder="1" applyAlignment="1">
      <alignment/>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8" fillId="0" borderId="0" xfId="0" applyNumberFormat="1" applyFont="1" applyFill="1" applyBorder="1" applyAlignment="1">
      <alignment vertical="top"/>
    </xf>
    <xf numFmtId="0" fontId="4" fillId="0" borderId="11" xfId="0" applyNumberFormat="1" applyFont="1" applyFill="1" applyBorder="1" applyAlignment="1">
      <alignment vertical="center"/>
    </xf>
    <xf numFmtId="0" fontId="0" fillId="0" borderId="0" xfId="0" applyFill="1" applyBorder="1" applyAlignment="1">
      <alignment/>
    </xf>
    <xf numFmtId="0" fontId="4" fillId="0" borderId="37" xfId="0" applyFont="1" applyBorder="1" applyAlignment="1">
      <alignment horizontal="distributed" vertical="center"/>
    </xf>
    <xf numFmtId="0" fontId="4" fillId="0" borderId="26" xfId="0" applyNumberFormat="1" applyFont="1" applyFill="1" applyBorder="1" applyAlignment="1">
      <alignment vertical="center"/>
    </xf>
    <xf numFmtId="0" fontId="0" fillId="0" borderId="15" xfId="0" applyFill="1" applyBorder="1" applyAlignment="1">
      <alignment/>
    </xf>
    <xf numFmtId="0" fontId="0" fillId="0" borderId="27" xfId="0" applyNumberFormat="1" applyFont="1" applyFill="1" applyBorder="1" applyAlignment="1">
      <alignment/>
    </xf>
    <xf numFmtId="0" fontId="0" fillId="0" borderId="11" xfId="0" applyFill="1" applyBorder="1" applyAlignment="1">
      <alignment/>
    </xf>
    <xf numFmtId="0" fontId="4" fillId="0" borderId="12" xfId="0" applyNumberFormat="1" applyFont="1" applyFill="1" applyBorder="1" applyAlignment="1">
      <alignment horizontal="right"/>
    </xf>
    <xf numFmtId="0" fontId="0" fillId="0" borderId="12" xfId="0" applyNumberFormat="1" applyFill="1" applyBorder="1" applyAlignment="1">
      <alignment horizontal="right"/>
    </xf>
    <xf numFmtId="0" fontId="4" fillId="0" borderId="11"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0" fillId="0" borderId="32" xfId="0" applyNumberFormat="1" applyFill="1" applyBorder="1" applyAlignment="1">
      <alignment vertical="top" wrapText="1"/>
    </xf>
    <xf numFmtId="0" fontId="0" fillId="0" borderId="11" xfId="0" applyNumberFormat="1" applyFill="1" applyBorder="1" applyAlignment="1">
      <alignment vertical="top" wrapText="1"/>
    </xf>
    <xf numFmtId="0" fontId="0" fillId="0" borderId="24" xfId="0" applyNumberFormat="1" applyFill="1" applyBorder="1" applyAlignment="1">
      <alignment vertical="top" wrapText="1"/>
    </xf>
    <xf numFmtId="0" fontId="0" fillId="0" borderId="33" xfId="0" applyNumberFormat="1" applyFill="1" applyBorder="1" applyAlignment="1">
      <alignment vertical="top" wrapText="1"/>
    </xf>
    <xf numFmtId="0" fontId="0" fillId="0" borderId="0" xfId="0" applyNumberFormat="1" applyFill="1" applyBorder="1" applyAlignment="1">
      <alignment vertical="top" wrapText="1"/>
    </xf>
    <xf numFmtId="0" fontId="0" fillId="0" borderId="17" xfId="0" applyNumberFormat="1" applyFill="1" applyBorder="1" applyAlignment="1">
      <alignment vertical="top" wrapText="1"/>
    </xf>
    <xf numFmtId="0" fontId="0" fillId="0" borderId="34" xfId="0" applyNumberFormat="1" applyFill="1" applyBorder="1" applyAlignment="1">
      <alignment vertical="top" wrapText="1"/>
    </xf>
    <xf numFmtId="0" fontId="0" fillId="0" borderId="12" xfId="0" applyNumberFormat="1" applyFill="1" applyBorder="1" applyAlignment="1">
      <alignment vertical="top" wrapText="1"/>
    </xf>
    <xf numFmtId="0" fontId="0" fillId="0" borderId="38" xfId="0" applyNumberFormat="1" applyFill="1" applyBorder="1" applyAlignment="1">
      <alignment vertical="top" wrapText="1"/>
    </xf>
    <xf numFmtId="0" fontId="4" fillId="0" borderId="11" xfId="0" applyNumberFormat="1" applyFont="1" applyFill="1" applyBorder="1" applyAlignment="1">
      <alignment horizontal="distributed" vertical="center" wrapText="1"/>
    </xf>
    <xf numFmtId="0" fontId="0" fillId="0" borderId="11" xfId="0" applyFill="1" applyBorder="1" applyAlignment="1">
      <alignment horizontal="distributed" vertical="center" wrapText="1"/>
    </xf>
    <xf numFmtId="0" fontId="4" fillId="0" borderId="0" xfId="0" applyNumberFormat="1" applyFont="1"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12" xfId="0" applyFill="1" applyBorder="1" applyAlignment="1">
      <alignment horizontal="distributed" vertical="center" wrapText="1"/>
    </xf>
    <xf numFmtId="0" fontId="4" fillId="0" borderId="39" xfId="0" applyNumberFormat="1" applyFont="1" applyFill="1" applyBorder="1" applyAlignment="1">
      <alignment vertical="center"/>
    </xf>
    <xf numFmtId="0" fontId="4" fillId="0" borderId="27" xfId="0" applyNumberFormat="1" applyFont="1" applyFill="1" applyBorder="1" applyAlignment="1">
      <alignment horizontal="center" vertical="center" textRotation="255"/>
    </xf>
    <xf numFmtId="0" fontId="4" fillId="0" borderId="28" xfId="0" applyNumberFormat="1" applyFont="1" applyFill="1" applyBorder="1" applyAlignment="1">
      <alignment horizontal="center" vertical="center" textRotation="255"/>
    </xf>
    <xf numFmtId="0" fontId="4" fillId="0" borderId="16" xfId="0" applyNumberFormat="1" applyFont="1" applyFill="1" applyBorder="1" applyAlignment="1">
      <alignment horizontal="center" vertical="center" textRotation="255"/>
    </xf>
    <xf numFmtId="0" fontId="4" fillId="0" borderId="29" xfId="0" applyNumberFormat="1" applyFont="1" applyFill="1" applyBorder="1" applyAlignment="1">
      <alignment horizontal="center" vertical="center" textRotation="255"/>
    </xf>
    <xf numFmtId="0" fontId="4" fillId="0" borderId="30" xfId="0" applyNumberFormat="1" applyFont="1" applyFill="1" applyBorder="1" applyAlignment="1">
      <alignment horizontal="center" vertical="center" textRotation="255"/>
    </xf>
    <xf numFmtId="0" fontId="4" fillId="0" borderId="31" xfId="0" applyNumberFormat="1" applyFont="1" applyFill="1" applyBorder="1" applyAlignment="1">
      <alignment horizontal="center" vertical="center" textRotation="255"/>
    </xf>
    <xf numFmtId="0" fontId="0" fillId="0" borderId="40" xfId="0" applyNumberForma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37" xfId="0" applyNumberFormat="1" applyFill="1" applyBorder="1" applyAlignment="1">
      <alignment horizontal="center" vertical="center"/>
    </xf>
    <xf numFmtId="0" fontId="0" fillId="0" borderId="23" xfId="0" applyNumberForma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40" xfId="0" applyNumberFormat="1" applyFill="1" applyBorder="1" applyAlignment="1">
      <alignment horizontal="distributed" vertical="center"/>
    </xf>
    <xf numFmtId="0" fontId="0" fillId="0" borderId="40" xfId="0" applyNumberFormat="1" applyFont="1" applyFill="1" applyBorder="1" applyAlignment="1">
      <alignment horizontal="distributed" vertical="center"/>
    </xf>
    <xf numFmtId="0" fontId="0" fillId="0" borderId="37" xfId="0" applyNumberFormat="1" applyFill="1" applyBorder="1" applyAlignment="1">
      <alignment horizontal="right" vertical="center"/>
    </xf>
    <xf numFmtId="0" fontId="0" fillId="0" borderId="23" xfId="0" applyNumberFormat="1" applyFont="1" applyFill="1" applyBorder="1" applyAlignment="1">
      <alignment horizontal="right" vertical="center"/>
    </xf>
    <xf numFmtId="0" fontId="0" fillId="0" borderId="35" xfId="0" applyNumberFormat="1" applyFont="1" applyFill="1" applyBorder="1" applyAlignment="1">
      <alignment horizontal="right" vertical="center"/>
    </xf>
    <xf numFmtId="0" fontId="0" fillId="0" borderId="27"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0" borderId="32" xfId="0" applyNumberFormat="1" applyFill="1" applyBorder="1" applyAlignment="1">
      <alignment horizontal="center" vertical="center"/>
    </xf>
    <xf numFmtId="0" fontId="0" fillId="0" borderId="34" xfId="0" applyNumberFormat="1" applyFill="1" applyBorder="1" applyAlignment="1">
      <alignment horizontal="right" vertical="center"/>
    </xf>
    <xf numFmtId="0" fontId="0" fillId="0" borderId="12" xfId="0" applyNumberFormat="1" applyFill="1" applyBorder="1" applyAlignment="1">
      <alignment horizontal="right" vertical="center"/>
    </xf>
    <xf numFmtId="0" fontId="0" fillId="0" borderId="12" xfId="0"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0" fillId="0" borderId="37" xfId="0" applyNumberFormat="1" applyFont="1" applyFill="1" applyBorder="1" applyAlignment="1">
      <alignment horizontal="right" vertical="center"/>
    </xf>
    <xf numFmtId="58" fontId="0" fillId="0" borderId="0" xfId="0" applyNumberFormat="1" applyFont="1" applyFill="1" applyBorder="1" applyAlignment="1">
      <alignment horizontal="left"/>
    </xf>
    <xf numFmtId="0" fontId="0" fillId="0" borderId="10" xfId="0" applyNumberFormat="1" applyFont="1" applyFill="1" applyBorder="1" applyAlignment="1">
      <alignment horizontal="right" vertical="center"/>
    </xf>
    <xf numFmtId="0" fontId="0" fillId="0" borderId="41" xfId="0" applyNumberFormat="1" applyFont="1" applyFill="1" applyBorder="1" applyAlignment="1">
      <alignment horizontal="center" vertical="center"/>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22" xfId="0" applyNumberFormat="1" applyFont="1" applyFill="1" applyBorder="1" applyAlignment="1">
      <alignment horizontal="center" vertical="center" textRotation="255"/>
    </xf>
    <xf numFmtId="0" fontId="4" fillId="0" borderId="42" xfId="0" applyFont="1" applyBorder="1" applyAlignment="1">
      <alignment horizontal="center" vertical="center" textRotation="255"/>
    </xf>
    <xf numFmtId="0" fontId="4" fillId="0" borderId="43" xfId="0" applyNumberFormat="1" applyFont="1" applyFill="1" applyBorder="1" applyAlignment="1">
      <alignment horizontal="right" vertical="center"/>
    </xf>
    <xf numFmtId="0" fontId="4" fillId="0" borderId="26" xfId="0" applyFont="1" applyFill="1" applyBorder="1" applyAlignment="1">
      <alignment horizontal="right" vertical="center"/>
    </xf>
    <xf numFmtId="0" fontId="4" fillId="0" borderId="26" xfId="0" applyNumberFormat="1" applyFont="1" applyFill="1" applyBorder="1" applyAlignment="1">
      <alignment horizontal="right" vertical="center"/>
    </xf>
    <xf numFmtId="0" fontId="4" fillId="0" borderId="0" xfId="0" applyNumberFormat="1" applyFont="1" applyFill="1" applyBorder="1" applyAlignment="1">
      <alignment vertical="center"/>
    </xf>
    <xf numFmtId="0" fontId="0" fillId="0" borderId="28" xfId="0" applyNumberFormat="1" applyFill="1" applyBorder="1" applyAlignment="1">
      <alignment vertical="top" wrapText="1"/>
    </xf>
    <xf numFmtId="0" fontId="0" fillId="0" borderId="29" xfId="0" applyNumberFormat="1" applyFill="1" applyBorder="1" applyAlignment="1">
      <alignment vertical="top" wrapText="1"/>
    </xf>
    <xf numFmtId="0" fontId="0" fillId="0" borderId="31" xfId="0" applyNumberFormat="1" applyFill="1" applyBorder="1" applyAlignment="1">
      <alignment vertical="top" wrapText="1"/>
    </xf>
    <xf numFmtId="0" fontId="0" fillId="0" borderId="11" xfId="0" applyNumberFormat="1" applyFill="1" applyBorder="1" applyAlignment="1">
      <alignment horizontal="right" vertical="center"/>
    </xf>
    <xf numFmtId="0" fontId="0" fillId="0" borderId="11" xfId="0" applyFill="1" applyBorder="1" applyAlignment="1">
      <alignment horizontal="right" vertical="center"/>
    </xf>
    <xf numFmtId="0"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12" xfId="0" applyFill="1" applyBorder="1" applyAlignment="1">
      <alignment horizontal="right" vertical="center"/>
    </xf>
    <xf numFmtId="0" fontId="0" fillId="0" borderId="28" xfId="0" applyNumberFormat="1" applyFont="1" applyFill="1" applyBorder="1" applyAlignment="1">
      <alignment vertical="center"/>
    </xf>
    <xf numFmtId="0" fontId="0" fillId="0" borderId="29" xfId="0" applyNumberFormat="1" applyFont="1" applyFill="1" applyBorder="1" applyAlignment="1">
      <alignment vertical="center"/>
    </xf>
    <xf numFmtId="0" fontId="0" fillId="0" borderId="31" xfId="0" applyNumberFormat="1" applyFont="1" applyFill="1" applyBorder="1" applyAlignment="1">
      <alignment vertical="center"/>
    </xf>
    <xf numFmtId="179" fontId="0" fillId="0" borderId="32" xfId="0" applyNumberFormat="1" applyFill="1" applyBorder="1" applyAlignment="1">
      <alignment horizontal="center" vertical="center"/>
    </xf>
    <xf numFmtId="179" fontId="0" fillId="0" borderId="11" xfId="0" applyNumberForma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33" xfId="0" applyNumberFormat="1" applyFill="1" applyBorder="1" applyAlignment="1">
      <alignment horizontal="center" vertical="center"/>
    </xf>
    <xf numFmtId="179" fontId="0" fillId="0" borderId="0" xfId="0" applyNumberForma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33" xfId="0" applyNumberFormat="1" applyFont="1" applyFill="1" applyBorder="1" applyAlignment="1">
      <alignment horizontal="center" vertical="center"/>
    </xf>
    <xf numFmtId="180" fontId="0" fillId="0" borderId="33"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34" xfId="0" applyNumberFormat="1" applyFill="1" applyBorder="1" applyAlignment="1">
      <alignment horizontal="center" vertical="center"/>
    </xf>
    <xf numFmtId="180" fontId="0" fillId="0" borderId="12" xfId="0" applyNumberFormat="1" applyFill="1" applyBorder="1" applyAlignment="1">
      <alignment horizontal="center" vertical="center"/>
    </xf>
    <xf numFmtId="178" fontId="0" fillId="0" borderId="34" xfId="0" applyNumberFormat="1" applyFont="1" applyFill="1" applyBorder="1" applyAlignment="1">
      <alignment/>
    </xf>
    <xf numFmtId="178" fontId="0" fillId="0" borderId="12" xfId="0" applyNumberFormat="1" applyFont="1" applyFill="1" applyBorder="1" applyAlignment="1">
      <alignment/>
    </xf>
    <xf numFmtId="0" fontId="0" fillId="0" borderId="12" xfId="0" applyNumberFormat="1" applyFill="1" applyBorder="1" applyAlignment="1">
      <alignment/>
    </xf>
    <xf numFmtId="0" fontId="0" fillId="0" borderId="38" xfId="0" applyNumberFormat="1" applyFont="1" applyFill="1" applyBorder="1" applyAlignment="1">
      <alignment/>
    </xf>
    <xf numFmtId="0" fontId="0" fillId="0" borderId="34" xfId="0" applyNumberFormat="1" applyFont="1" applyFill="1" applyBorder="1" applyAlignment="1">
      <alignment/>
    </xf>
    <xf numFmtId="0" fontId="0" fillId="0" borderId="12" xfId="0" applyNumberFormat="1" applyFont="1" applyFill="1" applyBorder="1" applyAlignment="1">
      <alignment/>
    </xf>
    <xf numFmtId="0" fontId="0" fillId="0" borderId="31" xfId="0" applyNumberFormat="1" applyFont="1" applyFill="1" applyBorder="1" applyAlignment="1">
      <alignment/>
    </xf>
    <xf numFmtId="178" fontId="0" fillId="0" borderId="32" xfId="0" applyNumberFormat="1" applyFont="1" applyFill="1" applyBorder="1" applyAlignment="1">
      <alignment/>
    </xf>
    <xf numFmtId="178" fontId="0" fillId="0" borderId="11" xfId="0" applyNumberFormat="1" applyFont="1" applyFill="1" applyBorder="1" applyAlignment="1">
      <alignment/>
    </xf>
    <xf numFmtId="0" fontId="0" fillId="0" borderId="11" xfId="0" applyNumberFormat="1" applyFill="1" applyBorder="1" applyAlignment="1">
      <alignment/>
    </xf>
    <xf numFmtId="0" fontId="0" fillId="0" borderId="24" xfId="0" applyNumberFormat="1" applyFont="1" applyFill="1" applyBorder="1" applyAlignment="1">
      <alignment/>
    </xf>
    <xf numFmtId="0" fontId="0" fillId="0" borderId="32" xfId="0" applyNumberFormat="1" applyFont="1" applyFill="1" applyBorder="1" applyAlignment="1">
      <alignment/>
    </xf>
    <xf numFmtId="0" fontId="0" fillId="0" borderId="11" xfId="0" applyNumberFormat="1" applyFont="1" applyFill="1" applyBorder="1" applyAlignment="1">
      <alignment/>
    </xf>
    <xf numFmtId="0" fontId="0" fillId="0" borderId="28" xfId="0" applyNumberFormat="1" applyFont="1" applyFill="1" applyBorder="1" applyAlignment="1">
      <alignment/>
    </xf>
    <xf numFmtId="0" fontId="4" fillId="0" borderId="40"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31" xfId="0" applyFont="1" applyFill="1" applyBorder="1" applyAlignment="1">
      <alignment vertical="center"/>
    </xf>
    <xf numFmtId="0" fontId="4" fillId="0" borderId="32" xfId="0" applyNumberFormat="1" applyFont="1" applyFill="1" applyBorder="1" applyAlignment="1">
      <alignment horizontal="center" vertical="center" textRotation="255"/>
    </xf>
    <xf numFmtId="0" fontId="4" fillId="0" borderId="34" xfId="0" applyNumberFormat="1" applyFont="1" applyFill="1" applyBorder="1" applyAlignment="1">
      <alignment horizontal="center" vertical="center" textRotation="255"/>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33"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0" fontId="4" fillId="0" borderId="34" xfId="0" applyNumberFormat="1" applyFont="1" applyFill="1" applyBorder="1" applyAlignment="1">
      <alignment horizontal="distributed" vertical="center"/>
    </xf>
    <xf numFmtId="0" fontId="4" fillId="0" borderId="31" xfId="0" applyNumberFormat="1" applyFont="1" applyFill="1" applyBorder="1" applyAlignment="1">
      <alignment horizontal="distributed" vertical="center"/>
    </xf>
    <xf numFmtId="181" fontId="3" fillId="0" borderId="11" xfId="0" applyNumberFormat="1" applyFont="1" applyFill="1" applyBorder="1" applyAlignment="1">
      <alignment horizontal="left" vertical="center"/>
    </xf>
    <xf numFmtId="181" fontId="3" fillId="0" borderId="12" xfId="0" applyNumberFormat="1" applyFont="1" applyFill="1" applyBorder="1" applyAlignment="1">
      <alignment horizontal="left" vertical="center"/>
    </xf>
    <xf numFmtId="0" fontId="4" fillId="0" borderId="11" xfId="0" applyFont="1" applyFill="1" applyBorder="1" applyAlignment="1">
      <alignment vertical="center"/>
    </xf>
    <xf numFmtId="0" fontId="4" fillId="0" borderId="21" xfId="0" applyNumberFormat="1" applyFont="1" applyFill="1" applyBorder="1" applyAlignment="1">
      <alignment horizontal="distributed" vertical="center"/>
    </xf>
    <xf numFmtId="0" fontId="0" fillId="0" borderId="21" xfId="0" applyFill="1" applyBorder="1" applyAlignment="1">
      <alignment horizontal="distributed" vertical="center"/>
    </xf>
    <xf numFmtId="0" fontId="0" fillId="0" borderId="12" xfId="0" applyFill="1" applyBorder="1" applyAlignment="1">
      <alignment horizontal="distributed" vertical="center"/>
    </xf>
    <xf numFmtId="0" fontId="4" fillId="0" borderId="45"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0" fontId="4" fillId="0" borderId="18" xfId="0" applyNumberFormat="1" applyFont="1" applyFill="1" applyBorder="1" applyAlignment="1">
      <alignment vertical="center" wrapText="1"/>
    </xf>
    <xf numFmtId="0" fontId="4" fillId="0" borderId="34"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38" xfId="0" applyNumberFormat="1" applyFont="1" applyFill="1" applyBorder="1" applyAlignment="1">
      <alignment vertical="center" wrapText="1"/>
    </xf>
    <xf numFmtId="0" fontId="4"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top"/>
    </xf>
    <xf numFmtId="0" fontId="0" fillId="0" borderId="12" xfId="0" applyNumberFormat="1" applyFont="1" applyFill="1" applyBorder="1" applyAlignment="1">
      <alignment horizontal="center"/>
    </xf>
    <xf numFmtId="0" fontId="4"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xf>
    <xf numFmtId="58" fontId="4" fillId="0" borderId="0" xfId="0" applyNumberFormat="1" applyFont="1" applyFill="1" applyBorder="1" applyAlignment="1">
      <alignment horizontal="left"/>
    </xf>
    <xf numFmtId="0" fontId="8" fillId="0" borderId="46" xfId="0" applyNumberFormat="1" applyFont="1" applyFill="1" applyBorder="1" applyAlignment="1">
      <alignment horizontal="center" vertical="center" textRotation="255"/>
    </xf>
    <xf numFmtId="0" fontId="8" fillId="0" borderId="47" xfId="0" applyNumberFormat="1" applyFont="1" applyFill="1" applyBorder="1" applyAlignment="1">
      <alignment horizontal="center" vertical="center" textRotation="255"/>
    </xf>
    <xf numFmtId="0" fontId="0" fillId="0" borderId="32"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28" xfId="0" applyNumberFormat="1" applyFont="1" applyFill="1" applyBorder="1" applyAlignment="1">
      <alignment vertical="center"/>
    </xf>
    <xf numFmtId="0" fontId="4" fillId="0" borderId="11" xfId="0" applyNumberFormat="1" applyFont="1" applyFill="1" applyBorder="1" applyAlignment="1">
      <alignment/>
    </xf>
    <xf numFmtId="0" fontId="0" fillId="0" borderId="0" xfId="0" applyNumberFormat="1" applyFill="1" applyBorder="1" applyAlignment="1">
      <alignment horizontal="right"/>
    </xf>
    <xf numFmtId="0" fontId="4" fillId="0" borderId="12" xfId="0" applyNumberFormat="1" applyFont="1" applyFill="1" applyBorder="1" applyAlignment="1">
      <alignment horizontal="right"/>
    </xf>
    <xf numFmtId="0" fontId="0" fillId="0" borderId="0" xfId="0" applyNumberFormat="1" applyFill="1" applyBorder="1" applyAlignment="1">
      <alignment/>
    </xf>
    <xf numFmtId="0" fontId="0" fillId="0" borderId="0" xfId="0" applyFill="1" applyAlignment="1">
      <alignment/>
    </xf>
    <xf numFmtId="0" fontId="0" fillId="0" borderId="12" xfId="0" applyFill="1" applyBorder="1" applyAlignment="1">
      <alignment/>
    </xf>
    <xf numFmtId="0" fontId="11" fillId="0" borderId="0" xfId="0" applyFont="1" applyFill="1" applyBorder="1" applyAlignment="1">
      <alignment horizontal="center" vertical="top"/>
    </xf>
    <xf numFmtId="0" fontId="11" fillId="0" borderId="0" xfId="0" applyFont="1" applyFill="1" applyAlignment="1">
      <alignment horizontal="center" vertical="top"/>
    </xf>
    <xf numFmtId="58" fontId="0" fillId="0" borderId="34" xfId="0" applyNumberFormat="1" applyFont="1" applyFill="1" applyBorder="1" applyAlignment="1">
      <alignment horizontal="left" vertical="center"/>
    </xf>
    <xf numFmtId="58" fontId="0" fillId="0" borderId="12" xfId="0" applyNumberFormat="1" applyFont="1" applyFill="1" applyBorder="1" applyAlignment="1">
      <alignment horizontal="left" vertical="center"/>
    </xf>
    <xf numFmtId="58" fontId="0" fillId="0" borderId="31" xfId="0" applyNumberFormat="1" applyFont="1" applyFill="1" applyBorder="1" applyAlignment="1">
      <alignment horizontal="left" vertical="center"/>
    </xf>
    <xf numFmtId="0" fontId="10" fillId="0" borderId="0" xfId="0" applyNumberFormat="1" applyFont="1" applyFill="1" applyBorder="1" applyAlignment="1">
      <alignment horizontal="distributed" vertical="center"/>
    </xf>
    <xf numFmtId="0" fontId="11" fillId="0" borderId="0" xfId="0" applyFont="1" applyFill="1" applyBorder="1" applyAlignment="1">
      <alignment horizontal="center"/>
    </xf>
    <xf numFmtId="0" fontId="11" fillId="0" borderId="0" xfId="0" applyFont="1" applyFill="1" applyAlignment="1">
      <alignment horizontal="center"/>
    </xf>
    <xf numFmtId="0" fontId="0" fillId="0" borderId="40" xfId="0" applyNumberFormat="1" applyFont="1" applyFill="1" applyBorder="1" applyAlignment="1">
      <alignment/>
    </xf>
    <xf numFmtId="0" fontId="4" fillId="0" borderId="23" xfId="0" applyNumberFormat="1" applyFont="1" applyFill="1" applyBorder="1" applyAlignment="1">
      <alignment horizontal="distributed" vertical="center"/>
    </xf>
    <xf numFmtId="0" fontId="0" fillId="0" borderId="41" xfId="0" applyNumberFormat="1" applyFill="1" applyBorder="1" applyAlignment="1">
      <alignment horizontal="center" vertical="center"/>
    </xf>
    <xf numFmtId="0" fontId="0" fillId="0" borderId="41" xfId="0" applyNumberFormat="1" applyFont="1" applyFill="1" applyBorder="1" applyAlignment="1">
      <alignment/>
    </xf>
    <xf numFmtId="0" fontId="0" fillId="0" borderId="35" xfId="0" applyNumberFormat="1" applyFont="1" applyFill="1" applyBorder="1" applyAlignment="1">
      <alignment/>
    </xf>
    <xf numFmtId="0" fontId="4" fillId="0" borderId="32"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28" xfId="0" applyFont="1" applyFill="1" applyBorder="1" applyAlignment="1">
      <alignment vertical="center"/>
    </xf>
    <xf numFmtId="0" fontId="4" fillId="0" borderId="32"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4" fillId="0" borderId="11" xfId="0" applyNumberFormat="1" applyFont="1" applyFill="1" applyBorder="1" applyAlignment="1">
      <alignment horizontal="right" vertical="center"/>
    </xf>
    <xf numFmtId="0" fontId="4" fillId="0" borderId="0" xfId="0" applyNumberFormat="1" applyFont="1" applyFill="1" applyBorder="1" applyAlignment="1">
      <alignment/>
    </xf>
    <xf numFmtId="0" fontId="10" fillId="0" borderId="0" xfId="0" applyFont="1" applyFill="1" applyBorder="1" applyAlignment="1">
      <alignment horizontal="distributed" vertical="center"/>
    </xf>
    <xf numFmtId="0" fontId="4" fillId="0" borderId="0" xfId="0" applyNumberFormat="1" applyFont="1" applyFill="1" applyBorder="1" applyAlignment="1">
      <alignment vertical="top"/>
    </xf>
    <xf numFmtId="0" fontId="9" fillId="0" borderId="0" xfId="0" applyFont="1" applyFill="1" applyBorder="1" applyAlignment="1">
      <alignment horizontal="distributed" vertical="center"/>
    </xf>
    <xf numFmtId="0" fontId="8" fillId="0" borderId="0" xfId="0" applyNumberFormat="1"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46" xfId="0" applyNumberFormat="1" applyFont="1" applyFill="1" applyBorder="1" applyAlignment="1">
      <alignment horizontal="center" vertical="center" textRotation="255"/>
    </xf>
    <xf numFmtId="0" fontId="0" fillId="0" borderId="47" xfId="0" applyNumberFormat="1" applyFont="1" applyFill="1" applyBorder="1" applyAlignment="1">
      <alignment horizontal="center" vertical="center" textRotation="255"/>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top"/>
    </xf>
    <xf numFmtId="0" fontId="8" fillId="0" borderId="0" xfId="0" applyNumberFormat="1" applyFont="1" applyFill="1" applyBorder="1" applyAlignment="1">
      <alignment horizontal="left" vertical="center"/>
    </xf>
    <xf numFmtId="0" fontId="8" fillId="0" borderId="0" xfId="0" applyFont="1" applyFill="1" applyAlignment="1">
      <alignment horizontal="left" vertical="center"/>
    </xf>
    <xf numFmtId="0" fontId="8" fillId="0" borderId="33" xfId="0" applyNumberFormat="1" applyFont="1" applyFill="1" applyBorder="1" applyAlignment="1">
      <alignment horizontal="distributed" vertical="center"/>
    </xf>
    <xf numFmtId="0" fontId="8" fillId="0" borderId="0" xfId="0" applyFont="1" applyFill="1" applyAlignment="1">
      <alignment horizontal="distributed" vertical="center"/>
    </xf>
    <xf numFmtId="0" fontId="8" fillId="0" borderId="33" xfId="0" applyFont="1" applyFill="1" applyBorder="1" applyAlignment="1">
      <alignment horizontal="distributed" vertical="center"/>
    </xf>
    <xf numFmtId="0" fontId="0" fillId="33" borderId="32" xfId="0" applyNumberFormat="1" applyFill="1" applyBorder="1" applyAlignment="1">
      <alignment vertical="top" wrapText="1"/>
    </xf>
    <xf numFmtId="0" fontId="0" fillId="33" borderId="11" xfId="0" applyNumberFormat="1" applyFill="1" applyBorder="1" applyAlignment="1">
      <alignment vertical="top" wrapText="1"/>
    </xf>
    <xf numFmtId="0" fontId="0" fillId="33" borderId="24" xfId="0" applyNumberFormat="1" applyFill="1" applyBorder="1" applyAlignment="1">
      <alignment vertical="top" wrapText="1"/>
    </xf>
    <xf numFmtId="0" fontId="0" fillId="33" borderId="33" xfId="0" applyNumberFormat="1" applyFill="1" applyBorder="1" applyAlignment="1">
      <alignment vertical="top" wrapText="1"/>
    </xf>
    <xf numFmtId="0" fontId="0" fillId="33" borderId="0" xfId="0" applyNumberFormat="1" applyFill="1" applyBorder="1" applyAlignment="1">
      <alignment vertical="top" wrapText="1"/>
    </xf>
    <xf numFmtId="0" fontId="0" fillId="33" borderId="17" xfId="0" applyNumberFormat="1" applyFill="1" applyBorder="1" applyAlignment="1">
      <alignment vertical="top" wrapText="1"/>
    </xf>
    <xf numFmtId="0"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0" fillId="33" borderId="34" xfId="0" applyNumberFormat="1" applyFill="1" applyBorder="1" applyAlignment="1">
      <alignment vertical="top" wrapText="1"/>
    </xf>
    <xf numFmtId="0" fontId="0" fillId="33" borderId="12" xfId="0" applyNumberFormat="1" applyFill="1" applyBorder="1" applyAlignment="1">
      <alignment vertical="top" wrapText="1"/>
    </xf>
    <xf numFmtId="0" fontId="0" fillId="33" borderId="38" xfId="0" applyNumberFormat="1" applyFill="1" applyBorder="1" applyAlignment="1">
      <alignment vertical="top" wrapText="1"/>
    </xf>
    <xf numFmtId="0" fontId="0" fillId="33" borderId="29" xfId="0" applyNumberFormat="1" applyFill="1" applyBorder="1" applyAlignment="1">
      <alignment vertical="top" wrapText="1"/>
    </xf>
    <xf numFmtId="0" fontId="0" fillId="33" borderId="31" xfId="0" applyNumberFormat="1" applyFill="1" applyBorder="1" applyAlignment="1">
      <alignment vertical="top" wrapText="1"/>
    </xf>
    <xf numFmtId="0" fontId="4" fillId="0" borderId="15" xfId="0" applyNumberFormat="1" applyFont="1" applyFill="1" applyBorder="1" applyAlignment="1">
      <alignment vertical="top" wrapText="1"/>
    </xf>
    <xf numFmtId="0" fontId="4" fillId="0" borderId="15" xfId="0" applyFont="1" applyFill="1" applyBorder="1" applyAlignment="1">
      <alignment vertical="top" wrapText="1"/>
    </xf>
    <xf numFmtId="178" fontId="0" fillId="33" borderId="34" xfId="0" applyNumberFormat="1" applyFont="1" applyFill="1" applyBorder="1" applyAlignment="1">
      <alignment/>
    </xf>
    <xf numFmtId="178" fontId="0" fillId="33" borderId="12" xfId="0" applyNumberFormat="1" applyFont="1" applyFill="1" applyBorder="1" applyAlignment="1">
      <alignment/>
    </xf>
    <xf numFmtId="178" fontId="0" fillId="33" borderId="32" xfId="0" applyNumberFormat="1" applyFont="1" applyFill="1" applyBorder="1" applyAlignment="1">
      <alignment/>
    </xf>
    <xf numFmtId="178" fontId="0" fillId="33" borderId="11" xfId="0" applyNumberFormat="1" applyFont="1" applyFill="1" applyBorder="1" applyAlignment="1">
      <alignment/>
    </xf>
    <xf numFmtId="0" fontId="0" fillId="33" borderId="28" xfId="0" applyNumberFormat="1" applyFill="1" applyBorder="1" applyAlignment="1">
      <alignment vertical="top" wrapText="1"/>
    </xf>
    <xf numFmtId="0" fontId="0" fillId="33" borderId="12" xfId="0" applyNumberFormat="1" applyFill="1" applyBorder="1" applyAlignment="1">
      <alignment/>
    </xf>
    <xf numFmtId="0" fontId="0" fillId="33" borderId="38" xfId="0" applyNumberFormat="1" applyFont="1" applyFill="1" applyBorder="1" applyAlignment="1">
      <alignment/>
    </xf>
    <xf numFmtId="0" fontId="4" fillId="33" borderId="11" xfId="0" applyNumberFormat="1" applyFont="1" applyFill="1" applyBorder="1" applyAlignment="1">
      <alignment vertical="center"/>
    </xf>
    <xf numFmtId="0" fontId="4" fillId="33" borderId="12" xfId="0" applyNumberFormat="1" applyFont="1" applyFill="1" applyBorder="1" applyAlignment="1">
      <alignment vertical="center"/>
    </xf>
    <xf numFmtId="0" fontId="0" fillId="33" borderId="32" xfId="0" applyNumberFormat="1" applyFill="1" applyBorder="1" applyAlignment="1">
      <alignment/>
    </xf>
    <xf numFmtId="0" fontId="0" fillId="33" borderId="11" xfId="0" applyNumberFormat="1" applyFill="1" applyBorder="1" applyAlignment="1">
      <alignment/>
    </xf>
    <xf numFmtId="0" fontId="0" fillId="33" borderId="11" xfId="0" applyNumberFormat="1" applyFont="1" applyFill="1" applyBorder="1" applyAlignment="1">
      <alignment/>
    </xf>
    <xf numFmtId="0" fontId="0" fillId="33" borderId="28" xfId="0" applyNumberFormat="1" applyFont="1" applyFill="1" applyBorder="1" applyAlignment="1">
      <alignment/>
    </xf>
    <xf numFmtId="0" fontId="0" fillId="33" borderId="34" xfId="0" applyNumberFormat="1" applyFill="1" applyBorder="1" applyAlignment="1">
      <alignment/>
    </xf>
    <xf numFmtId="0" fontId="0" fillId="33" borderId="12" xfId="0" applyNumberFormat="1" applyFont="1" applyFill="1" applyBorder="1" applyAlignment="1">
      <alignment/>
    </xf>
    <xf numFmtId="0" fontId="0" fillId="33" borderId="31" xfId="0" applyNumberFormat="1" applyFont="1" applyFill="1" applyBorder="1" applyAlignment="1">
      <alignment/>
    </xf>
    <xf numFmtId="0" fontId="0" fillId="33" borderId="24" xfId="0" applyNumberFormat="1" applyFont="1" applyFill="1" applyBorder="1" applyAlignment="1">
      <alignment/>
    </xf>
    <xf numFmtId="0" fontId="0" fillId="0" borderId="21" xfId="0" applyBorder="1" applyAlignment="1">
      <alignment horizontal="distributed" vertical="center"/>
    </xf>
    <xf numFmtId="0" fontId="0" fillId="0" borderId="12" xfId="0" applyBorder="1" applyAlignment="1">
      <alignment horizontal="distributed" vertical="center"/>
    </xf>
    <xf numFmtId="0" fontId="4" fillId="33" borderId="45" xfId="0" applyNumberFormat="1" applyFont="1" applyFill="1" applyBorder="1" applyAlignment="1">
      <alignment vertical="center" wrapText="1"/>
    </xf>
    <xf numFmtId="0" fontId="4" fillId="33" borderId="21"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4" fillId="33" borderId="38" xfId="0" applyNumberFormat="1" applyFont="1" applyFill="1" applyBorder="1" applyAlignment="1">
      <alignment vertical="center" wrapText="1"/>
    </xf>
    <xf numFmtId="0" fontId="4" fillId="0" borderId="28"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181" fontId="3" fillId="33" borderId="11" xfId="0" applyNumberFormat="1" applyFont="1" applyFill="1" applyBorder="1" applyAlignment="1">
      <alignment horizontal="left" vertical="center"/>
    </xf>
    <xf numFmtId="181" fontId="3" fillId="33" borderId="0" xfId="0" applyNumberFormat="1" applyFont="1" applyFill="1" applyBorder="1" applyAlignment="1">
      <alignment horizontal="lef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176" fontId="0" fillId="0" borderId="0" xfId="0" applyNumberFormat="1" applyFont="1" applyFill="1" applyBorder="1" applyAlignment="1">
      <alignment horizontal="center"/>
    </xf>
    <xf numFmtId="176" fontId="0" fillId="33" borderId="0" xfId="0" applyNumberFormat="1" applyFont="1" applyFill="1" applyBorder="1" applyAlignment="1">
      <alignment horizontal="center"/>
    </xf>
    <xf numFmtId="177" fontId="0" fillId="33" borderId="0" xfId="0" applyNumberFormat="1" applyFont="1" applyFill="1" applyBorder="1" applyAlignment="1">
      <alignment horizontal="center"/>
    </xf>
    <xf numFmtId="0" fontId="4" fillId="33" borderId="12" xfId="0" applyNumberFormat="1" applyFont="1" applyFill="1" applyBorder="1" applyAlignment="1">
      <alignment horizontal="right"/>
    </xf>
    <xf numFmtId="0" fontId="11" fillId="0" borderId="0" xfId="0" applyFont="1" applyFill="1" applyBorder="1" applyAlignment="1">
      <alignment horizontal="distributed" vertical="top"/>
    </xf>
    <xf numFmtId="0" fontId="11" fillId="0" borderId="0" xfId="0" applyFont="1" applyFill="1" applyAlignment="1">
      <alignment horizontal="distributed" vertical="top"/>
    </xf>
    <xf numFmtId="0" fontId="0" fillId="33" borderId="32" xfId="0" applyNumberFormat="1" applyFill="1" applyBorder="1" applyAlignment="1">
      <alignment vertical="center"/>
    </xf>
    <xf numFmtId="0" fontId="0" fillId="33" borderId="11" xfId="0" applyNumberFormat="1" applyFill="1" applyBorder="1" applyAlignment="1">
      <alignment vertical="center"/>
    </xf>
    <xf numFmtId="0" fontId="0" fillId="33" borderId="28" xfId="0" applyNumberFormat="1" applyFill="1" applyBorder="1" applyAlignment="1">
      <alignment vertical="center"/>
    </xf>
    <xf numFmtId="58" fontId="0" fillId="33" borderId="34" xfId="0" applyNumberFormat="1" applyFill="1" applyBorder="1" applyAlignment="1">
      <alignment horizontal="left" vertical="center"/>
    </xf>
    <xf numFmtId="58" fontId="0" fillId="33" borderId="12" xfId="0" applyNumberFormat="1" applyFill="1" applyBorder="1" applyAlignment="1">
      <alignment horizontal="left" vertical="center"/>
    </xf>
    <xf numFmtId="58" fontId="0" fillId="33" borderId="31" xfId="0" applyNumberFormat="1" applyFill="1" applyBorder="1" applyAlignment="1">
      <alignment horizontal="left" vertical="center"/>
    </xf>
    <xf numFmtId="0" fontId="11" fillId="0" borderId="0" xfId="0" applyFont="1" applyFill="1" applyBorder="1" applyAlignment="1">
      <alignment horizontal="distributed"/>
    </xf>
    <xf numFmtId="0" fontId="11" fillId="0" borderId="0" xfId="0" applyFont="1" applyFill="1" applyAlignment="1">
      <alignment horizontal="distributed"/>
    </xf>
    <xf numFmtId="0" fontId="4" fillId="33" borderId="29" xfId="0" applyFont="1" applyFill="1" applyBorder="1" applyAlignment="1">
      <alignment vertical="center"/>
    </xf>
    <xf numFmtId="177" fontId="0" fillId="0" borderId="0" xfId="0" applyNumberFormat="1" applyFont="1" applyFill="1" applyBorder="1" applyAlignment="1">
      <alignment horizontal="center"/>
    </xf>
    <xf numFmtId="0" fontId="4" fillId="33" borderId="11" xfId="0" applyNumberFormat="1" applyFont="1" applyFill="1" applyBorder="1" applyAlignment="1">
      <alignment/>
    </xf>
    <xf numFmtId="0" fontId="0" fillId="0" borderId="0" xfId="0" applyFont="1" applyFill="1" applyBorder="1" applyAlignment="1">
      <alignment vertical="top" wrapText="1"/>
    </xf>
    <xf numFmtId="0" fontId="0" fillId="0" borderId="0" xfId="0" applyNumberFormat="1" applyFont="1" applyFill="1" applyBorder="1" applyAlignment="1">
      <alignment/>
    </xf>
    <xf numFmtId="0" fontId="0" fillId="0" borderId="48" xfId="0" applyNumberForma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6" xfId="0" applyNumberFormat="1" applyFill="1" applyBorder="1" applyAlignment="1">
      <alignment horizontal="center" vertical="center"/>
    </xf>
    <xf numFmtId="0" fontId="0" fillId="34" borderId="0" xfId="0" applyNumberFormat="1" applyFill="1" applyBorder="1" applyAlignment="1">
      <alignment horizontal="right"/>
    </xf>
    <xf numFmtId="0" fontId="0" fillId="34" borderId="0" xfId="0" applyNumberFormat="1" applyFont="1" applyFill="1" applyBorder="1" applyAlignment="1">
      <alignment horizontal="right"/>
    </xf>
    <xf numFmtId="0" fontId="9" fillId="0" borderId="0" xfId="0" applyNumberFormat="1" applyFont="1" applyFill="1" applyBorder="1" applyAlignment="1">
      <alignment horizontal="distributed"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vertical="top"/>
    </xf>
    <xf numFmtId="0" fontId="3" fillId="0" borderId="0" xfId="0" applyFont="1" applyFill="1" applyAlignment="1">
      <alignment horizontal="center" vertical="top"/>
    </xf>
    <xf numFmtId="0" fontId="0" fillId="0" borderId="27"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26" xfId="0" applyNumberFormat="1" applyFont="1" applyFill="1" applyBorder="1" applyAlignment="1">
      <alignment/>
    </xf>
    <xf numFmtId="0" fontId="0" fillId="0" borderId="39" xfId="0" applyNumberFormat="1" applyFont="1" applyFill="1" applyBorder="1" applyAlignment="1">
      <alignment/>
    </xf>
    <xf numFmtId="0" fontId="0" fillId="0" borderId="11" xfId="0" applyNumberFormat="1" applyFill="1" applyBorder="1" applyAlignment="1">
      <alignment vertical="center" wrapText="1"/>
    </xf>
    <xf numFmtId="0" fontId="0" fillId="0" borderId="11"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37" xfId="0" applyNumberFormat="1" applyFont="1" applyFill="1" applyBorder="1" applyAlignment="1">
      <alignment vertical="center"/>
    </xf>
    <xf numFmtId="0" fontId="0" fillId="0" borderId="2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23" xfId="0" applyNumberFormat="1" applyFont="1" applyFill="1" applyBorder="1" applyAlignment="1">
      <alignment/>
    </xf>
    <xf numFmtId="0" fontId="0" fillId="0" borderId="23"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49" xfId="0" applyNumberForma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50" xfId="0" applyNumberForma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23" xfId="0" applyNumberFormat="1" applyFill="1" applyBorder="1" applyAlignment="1">
      <alignment horizontal="right" vertical="center"/>
    </xf>
    <xf numFmtId="0" fontId="0" fillId="0" borderId="15" xfId="0" applyNumberFormat="1" applyFill="1" applyBorder="1" applyAlignment="1">
      <alignment horizontal="center" vertical="center"/>
    </xf>
    <xf numFmtId="0" fontId="0" fillId="0" borderId="35" xfId="0" applyNumberFormat="1" applyFill="1" applyBorder="1" applyAlignment="1">
      <alignment horizontal="center" vertical="center"/>
    </xf>
    <xf numFmtId="0" fontId="0" fillId="0" borderId="51" xfId="0" applyNumberFormat="1" applyFill="1" applyBorder="1" applyAlignment="1">
      <alignment horizontal="center" vertical="center"/>
    </xf>
    <xf numFmtId="0" fontId="4" fillId="0" borderId="0" xfId="0" applyFont="1" applyFill="1" applyAlignment="1">
      <alignment vertical="top" wrapText="1"/>
    </xf>
    <xf numFmtId="0" fontId="4" fillId="0" borderId="23" xfId="0" applyNumberFormat="1" applyFont="1" applyFill="1" applyBorder="1" applyAlignment="1">
      <alignment horizontal="center" vertical="center"/>
    </xf>
    <xf numFmtId="0" fontId="0" fillId="0" borderId="49" xfId="0" applyNumberFormat="1" applyFill="1" applyBorder="1" applyAlignment="1">
      <alignment vertical="center"/>
    </xf>
    <xf numFmtId="0" fontId="0" fillId="0" borderId="15" xfId="0" applyNumberFormat="1" applyFill="1" applyBorder="1" applyAlignment="1">
      <alignment vertical="center"/>
    </xf>
    <xf numFmtId="0" fontId="0" fillId="0" borderId="15" xfId="0" applyFill="1" applyBorder="1" applyAlignment="1">
      <alignment vertical="center"/>
    </xf>
    <xf numFmtId="0" fontId="0" fillId="0" borderId="19" xfId="0" applyFill="1" applyBorder="1" applyAlignment="1">
      <alignment vertical="center"/>
    </xf>
    <xf numFmtId="0" fontId="0" fillId="0" borderId="14" xfId="0" applyNumberFormat="1" applyFont="1" applyFill="1" applyBorder="1" applyAlignment="1">
      <alignment/>
    </xf>
    <xf numFmtId="0" fontId="0" fillId="0" borderId="52" xfId="0" applyNumberFormat="1" applyFont="1" applyFill="1" applyBorder="1" applyAlignment="1">
      <alignment/>
    </xf>
    <xf numFmtId="0" fontId="11" fillId="0" borderId="11" xfId="0" applyNumberFormat="1" applyFont="1" applyFill="1" applyBorder="1" applyAlignment="1">
      <alignment horizontal="distributed"/>
    </xf>
    <xf numFmtId="0" fontId="11" fillId="0" borderId="11" xfId="0" applyFont="1" applyFill="1" applyBorder="1" applyAlignment="1">
      <alignment horizontal="distributed"/>
    </xf>
    <xf numFmtId="0" fontId="0" fillId="0" borderId="25" xfId="0" applyNumberFormat="1" applyFont="1" applyFill="1" applyBorder="1" applyAlignment="1">
      <alignment horizontal="center" vertical="center"/>
    </xf>
    <xf numFmtId="0" fontId="0" fillId="0" borderId="22"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1" xfId="0" applyNumberFormat="1" applyFont="1" applyFill="1" applyBorder="1" applyAlignment="1">
      <alignment vertical="center" wrapText="1"/>
    </xf>
    <xf numFmtId="0" fontId="0" fillId="0" borderId="15" xfId="0" applyNumberFormat="1" applyFont="1" applyFill="1" applyBorder="1" applyAlignment="1">
      <alignment vertical="center" wrapText="1"/>
    </xf>
    <xf numFmtId="0" fontId="0" fillId="0" borderId="27" xfId="0" applyNumberFormat="1" applyFont="1" applyFill="1" applyBorder="1" applyAlignment="1">
      <alignment/>
    </xf>
    <xf numFmtId="0" fontId="0" fillId="0" borderId="22" xfId="0" applyBorder="1" applyAlignment="1">
      <alignment/>
    </xf>
    <xf numFmtId="0" fontId="0" fillId="0" borderId="19" xfId="0" applyBorder="1" applyAlignment="1">
      <alignment/>
    </xf>
    <xf numFmtId="180" fontId="0" fillId="33" borderId="33" xfId="0" applyNumberFormat="1" applyFill="1" applyBorder="1" applyAlignment="1">
      <alignment horizontal="center" vertical="center"/>
    </xf>
    <xf numFmtId="180" fontId="0" fillId="33" borderId="0" xfId="0" applyNumberFormat="1" applyFont="1" applyFill="1" applyBorder="1" applyAlignment="1">
      <alignment horizontal="center" vertical="center"/>
    </xf>
    <xf numFmtId="180" fontId="0" fillId="33" borderId="34" xfId="0" applyNumberFormat="1" applyFill="1" applyBorder="1" applyAlignment="1">
      <alignment horizontal="center" vertical="center"/>
    </xf>
    <xf numFmtId="180" fontId="0" fillId="33" borderId="12" xfId="0" applyNumberFormat="1" applyFill="1" applyBorder="1" applyAlignment="1">
      <alignment horizontal="center" vertical="center"/>
    </xf>
    <xf numFmtId="179" fontId="0" fillId="33" borderId="32" xfId="0" applyNumberFormat="1" applyFill="1" applyBorder="1" applyAlignment="1">
      <alignment horizontal="center" vertical="center"/>
    </xf>
    <xf numFmtId="179" fontId="0" fillId="33" borderId="11" xfId="0" applyNumberFormat="1" applyFont="1" applyFill="1" applyBorder="1" applyAlignment="1">
      <alignment horizontal="center" vertical="center"/>
    </xf>
    <xf numFmtId="179" fontId="0" fillId="33" borderId="33" xfId="0" applyNumberFormat="1" applyFill="1" applyBorder="1" applyAlignment="1">
      <alignment horizontal="center" vertical="center"/>
    </xf>
    <xf numFmtId="179" fontId="0" fillId="33" borderId="0" xfId="0" applyNumberFormat="1" applyFont="1" applyFill="1" applyBorder="1" applyAlignment="1">
      <alignment horizontal="center" vertical="center"/>
    </xf>
    <xf numFmtId="179" fontId="0" fillId="33" borderId="33" xfId="0" applyNumberFormat="1" applyFont="1" applyFill="1" applyBorder="1" applyAlignment="1">
      <alignment horizontal="center" vertical="center"/>
    </xf>
    <xf numFmtId="0" fontId="0" fillId="33" borderId="11" xfId="0" applyNumberFormat="1" applyFill="1" applyBorder="1" applyAlignment="1">
      <alignment horizontal="right" vertical="center"/>
    </xf>
    <xf numFmtId="0" fontId="0" fillId="0" borderId="11" xfId="0" applyBorder="1" applyAlignment="1">
      <alignment horizontal="right" vertical="center"/>
    </xf>
    <xf numFmtId="0" fontId="0" fillId="33" borderId="0" xfId="0" applyNumberFormat="1" applyFill="1" applyBorder="1" applyAlignment="1">
      <alignment horizontal="right" vertical="center"/>
    </xf>
    <xf numFmtId="0" fontId="0" fillId="0" borderId="0" xfId="0" applyBorder="1" applyAlignment="1">
      <alignment horizontal="right" vertical="center"/>
    </xf>
    <xf numFmtId="0" fontId="0" fillId="0" borderId="12" xfId="0" applyBorder="1" applyAlignment="1">
      <alignment horizontal="right" vertical="center"/>
    </xf>
    <xf numFmtId="49" fontId="0" fillId="33" borderId="12" xfId="0" applyNumberFormat="1" applyFill="1" applyBorder="1" applyAlignment="1">
      <alignment horizontal="center"/>
    </xf>
    <xf numFmtId="49" fontId="0" fillId="33" borderId="12" xfId="0" applyNumberFormat="1" applyFont="1" applyFill="1" applyBorder="1" applyAlignment="1">
      <alignment horizontal="center"/>
    </xf>
    <xf numFmtId="0" fontId="4" fillId="33" borderId="28" xfId="0" applyFont="1" applyFill="1" applyBorder="1" applyAlignment="1">
      <alignment vertical="center"/>
    </xf>
    <xf numFmtId="0" fontId="4" fillId="33" borderId="32"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24"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0" fillId="0" borderId="35" xfId="0" applyBorder="1" applyAlignment="1">
      <alignment horizontal="center" vertical="center"/>
    </xf>
    <xf numFmtId="0" fontId="4" fillId="33" borderId="0" xfId="0" applyNumberFormat="1" applyFont="1" applyFill="1" applyBorder="1" applyAlignment="1">
      <alignment/>
    </xf>
    <xf numFmtId="58" fontId="4" fillId="33" borderId="0" xfId="0" applyNumberFormat="1" applyFont="1" applyFill="1" applyBorder="1" applyAlignment="1">
      <alignment horizontal="left"/>
    </xf>
    <xf numFmtId="0" fontId="0" fillId="33" borderId="0" xfId="0" applyNumberFormat="1" applyFill="1" applyBorder="1" applyAlignment="1">
      <alignment/>
    </xf>
    <xf numFmtId="0" fontId="0" fillId="0" borderId="0" xfId="0" applyAlignment="1">
      <alignment/>
    </xf>
    <xf numFmtId="0" fontId="0" fillId="0" borderId="12" xfId="0" applyBorder="1" applyAlignment="1">
      <alignment/>
    </xf>
    <xf numFmtId="0" fontId="0" fillId="33" borderId="40" xfId="0" applyNumberFormat="1" applyFill="1" applyBorder="1" applyAlignment="1">
      <alignment vertical="center"/>
    </xf>
    <xf numFmtId="0" fontId="0" fillId="33" borderId="40" xfId="0" applyNumberFormat="1" applyFont="1" applyFill="1" applyBorder="1" applyAlignment="1">
      <alignment vertical="center"/>
    </xf>
    <xf numFmtId="0" fontId="0" fillId="0" borderId="11" xfId="0" applyNumberFormat="1" applyFill="1" applyBorder="1" applyAlignment="1">
      <alignment wrapText="1"/>
    </xf>
    <xf numFmtId="0" fontId="0" fillId="0" borderId="11" xfId="0" applyNumberFormat="1" applyFont="1" applyFill="1" applyBorder="1" applyAlignment="1">
      <alignment wrapText="1"/>
    </xf>
    <xf numFmtId="0" fontId="0" fillId="33" borderId="11" xfId="0" applyNumberFormat="1" applyFill="1" applyBorder="1" applyAlignment="1">
      <alignment wrapText="1"/>
    </xf>
    <xf numFmtId="0" fontId="0" fillId="33" borderId="11" xfId="0" applyNumberFormat="1" applyFont="1" applyFill="1" applyBorder="1" applyAlignment="1">
      <alignment wrapText="1"/>
    </xf>
    <xf numFmtId="0" fontId="3" fillId="33" borderId="12" xfId="0" applyNumberFormat="1" applyFont="1" applyFill="1" applyBorder="1" applyAlignment="1">
      <alignment horizontal="center"/>
    </xf>
    <xf numFmtId="0" fontId="3" fillId="33" borderId="12" xfId="0" applyNumberFormat="1" applyFont="1" applyFill="1" applyBorder="1" applyAlignment="1">
      <alignment/>
    </xf>
    <xf numFmtId="0" fontId="3" fillId="0" borderId="12" xfId="0" applyFont="1" applyBorder="1" applyAlignment="1">
      <alignment/>
    </xf>
    <xf numFmtId="0" fontId="3" fillId="33" borderId="11" xfId="0" applyFont="1" applyFill="1" applyBorder="1" applyAlignment="1">
      <alignment vertical="center"/>
    </xf>
    <xf numFmtId="0" fontId="3" fillId="33" borderId="0" xfId="0" applyFont="1" applyFill="1" applyBorder="1" applyAlignment="1">
      <alignment vertical="center"/>
    </xf>
    <xf numFmtId="0" fontId="4" fillId="0" borderId="40" xfId="0" applyNumberFormat="1" applyFont="1" applyFill="1" applyBorder="1" applyAlignment="1">
      <alignment horizontal="left" vertical="center"/>
    </xf>
    <xf numFmtId="0" fontId="4" fillId="0" borderId="40" xfId="0" applyFont="1" applyBorder="1" applyAlignment="1">
      <alignment vertical="center"/>
    </xf>
    <xf numFmtId="0" fontId="4" fillId="0" borderId="40" xfId="0" applyNumberFormat="1" applyFont="1" applyFill="1" applyBorder="1" applyAlignment="1">
      <alignment vertical="center"/>
    </xf>
    <xf numFmtId="0" fontId="0" fillId="0" borderId="40" xfId="0" applyBorder="1" applyAlignment="1">
      <alignment/>
    </xf>
    <xf numFmtId="0" fontId="4" fillId="0" borderId="35" xfId="0" applyNumberFormat="1" applyFont="1" applyFill="1" applyBorder="1" applyAlignment="1">
      <alignment vertical="center"/>
    </xf>
    <xf numFmtId="0" fontId="0" fillId="0" borderId="35" xfId="0" applyFill="1" applyBorder="1" applyAlignment="1">
      <alignment/>
    </xf>
    <xf numFmtId="0" fontId="0" fillId="0" borderId="37" xfId="0" applyBorder="1" applyAlignment="1">
      <alignment/>
    </xf>
    <xf numFmtId="0" fontId="4" fillId="0" borderId="37" xfId="0" applyFont="1" applyBorder="1" applyAlignment="1">
      <alignment vertical="center"/>
    </xf>
    <xf numFmtId="0" fontId="4" fillId="0" borderId="23" xfId="0" applyFont="1" applyBorder="1" applyAlignment="1">
      <alignment vertical="center"/>
    </xf>
    <xf numFmtId="0" fontId="4" fillId="0" borderId="37"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4" fillId="0" borderId="23" xfId="0" applyFont="1" applyBorder="1" applyAlignment="1">
      <alignment horizontal="left" vertical="center"/>
    </xf>
    <xf numFmtId="0" fontId="47" fillId="0" borderId="0"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17</xdr:row>
      <xdr:rowOff>152400</xdr:rowOff>
    </xdr:from>
    <xdr:to>
      <xdr:col>35</xdr:col>
      <xdr:colOff>114300</xdr:colOff>
      <xdr:row>19</xdr:row>
      <xdr:rowOff>19050</xdr:rowOff>
    </xdr:to>
    <xdr:sp>
      <xdr:nvSpPr>
        <xdr:cNvPr id="1" name="Oval 1"/>
        <xdr:cNvSpPr>
          <a:spLocks/>
        </xdr:cNvSpPr>
      </xdr:nvSpPr>
      <xdr:spPr>
        <a:xfrm>
          <a:off x="6391275" y="3124200"/>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133350</xdr:colOff>
      <xdr:row>17</xdr:row>
      <xdr:rowOff>66675</xdr:rowOff>
    </xdr:from>
    <xdr:to>
      <xdr:col>42</xdr:col>
      <xdr:colOff>38100</xdr:colOff>
      <xdr:row>18</xdr:row>
      <xdr:rowOff>114300</xdr:rowOff>
    </xdr:to>
    <xdr:sp>
      <xdr:nvSpPr>
        <xdr:cNvPr id="2" name="Oval 2"/>
        <xdr:cNvSpPr>
          <a:spLocks/>
        </xdr:cNvSpPr>
      </xdr:nvSpPr>
      <xdr:spPr>
        <a:xfrm>
          <a:off x="7648575" y="3038475"/>
          <a:ext cx="4762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N341"/>
  <sheetViews>
    <sheetView showGridLines="0" tabSelected="1" zoomScalePageLayoutView="0" workbookViewId="0" topLeftCell="A1">
      <selection activeCell="A1" sqref="A1"/>
    </sheetView>
  </sheetViews>
  <sheetFormatPr defaultColWidth="9.140625" defaultRowHeight="12"/>
  <cols>
    <col min="1" max="46" width="2.8515625" style="0" customWidth="1"/>
    <col min="47" max="92" width="2.8515625" style="14" customWidth="1"/>
  </cols>
  <sheetData>
    <row r="1" spans="1:91" ht="14.25" customHeight="1">
      <c r="A1" s="429" t="s">
        <v>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28" t="s">
        <v>102</v>
      </c>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row>
    <row r="2" spans="1:92" ht="14.25" customHeight="1">
      <c r="A2" s="14"/>
      <c r="B2" s="92" t="s">
        <v>49</v>
      </c>
      <c r="C2" s="400"/>
      <c r="D2" s="406" t="s">
        <v>47</v>
      </c>
      <c r="E2" s="407"/>
      <c r="G2" s="4"/>
      <c r="L2" s="4"/>
      <c r="M2" s="4"/>
      <c r="N2" s="4"/>
      <c r="Q2" s="218" t="s">
        <v>61</v>
      </c>
      <c r="R2" s="218"/>
      <c r="S2" s="218"/>
      <c r="T2" s="218"/>
      <c r="U2" s="218"/>
      <c r="V2" s="315" t="s">
        <v>59</v>
      </c>
      <c r="W2" s="316"/>
      <c r="X2" s="316"/>
      <c r="Y2" s="316"/>
      <c r="Z2" s="316"/>
      <c r="AA2" s="236" t="s">
        <v>72</v>
      </c>
      <c r="AD2" s="202" t="s">
        <v>56</v>
      </c>
      <c r="AE2" s="202"/>
      <c r="AF2" s="202" t="s">
        <v>57</v>
      </c>
      <c r="AG2" s="202"/>
      <c r="AH2" s="202" t="s">
        <v>58</v>
      </c>
      <c r="AI2" s="202"/>
      <c r="AJ2" s="309" t="s">
        <v>195</v>
      </c>
      <c r="AK2" s="310"/>
      <c r="AL2" s="310"/>
      <c r="AM2" s="310"/>
      <c r="AN2" s="310"/>
      <c r="AO2" s="310"/>
      <c r="AP2" s="310"/>
      <c r="AQ2" s="310"/>
      <c r="AR2" s="310"/>
      <c r="AS2" s="310"/>
      <c r="AT2" s="311"/>
      <c r="AV2" s="4"/>
      <c r="AW2" s="4"/>
      <c r="AX2" s="4"/>
      <c r="AY2" s="4"/>
      <c r="AZ2" s="4"/>
      <c r="BA2" s="4"/>
      <c r="BF2" s="4"/>
      <c r="BG2" s="4"/>
      <c r="BH2" s="4"/>
      <c r="BK2" s="218" t="s">
        <v>61</v>
      </c>
      <c r="BL2" s="218"/>
      <c r="BM2" s="218"/>
      <c r="BN2" s="218"/>
      <c r="BO2" s="218"/>
      <c r="BP2" s="315" t="s">
        <v>59</v>
      </c>
      <c r="BQ2" s="316"/>
      <c r="BR2" s="316"/>
      <c r="BS2" s="316"/>
      <c r="BT2" s="316"/>
      <c r="BU2" s="236" t="s">
        <v>72</v>
      </c>
      <c r="BX2" s="202" t="s">
        <v>56</v>
      </c>
      <c r="BY2" s="202"/>
      <c r="BZ2" s="202" t="s">
        <v>57</v>
      </c>
      <c r="CA2" s="202"/>
      <c r="CB2" s="202" t="s">
        <v>58</v>
      </c>
      <c r="CC2" s="202"/>
      <c r="CD2" s="204" t="str">
        <f>IF($AJ$2="","　　　　　　　　　第　　　　号",$AJ$2)</f>
        <v>　　　　　　　　　第　　　　号</v>
      </c>
      <c r="CE2" s="205"/>
      <c r="CF2" s="205"/>
      <c r="CG2" s="205"/>
      <c r="CH2" s="205"/>
      <c r="CI2" s="205"/>
      <c r="CJ2" s="205"/>
      <c r="CK2" s="205"/>
      <c r="CL2" s="205"/>
      <c r="CM2" s="205"/>
      <c r="CN2" s="206"/>
    </row>
    <row r="3" spans="1:92" ht="14.25" customHeight="1">
      <c r="A3" s="14"/>
      <c r="B3" s="4"/>
      <c r="C3" s="4"/>
      <c r="D3" s="4"/>
      <c r="E3" s="4"/>
      <c r="F3" s="4"/>
      <c r="G3" s="4"/>
      <c r="L3" s="4"/>
      <c r="M3" s="4"/>
      <c r="N3" s="4"/>
      <c r="Q3" s="218"/>
      <c r="R3" s="218"/>
      <c r="S3" s="218"/>
      <c r="T3" s="218"/>
      <c r="U3" s="218"/>
      <c r="V3" s="307" t="s">
        <v>60</v>
      </c>
      <c r="W3" s="308"/>
      <c r="X3" s="308"/>
      <c r="Y3" s="308"/>
      <c r="Z3" s="308"/>
      <c r="AA3" s="236"/>
      <c r="AD3" s="203"/>
      <c r="AE3" s="203"/>
      <c r="AF3" s="203"/>
      <c r="AG3" s="203"/>
      <c r="AH3" s="203"/>
      <c r="AI3" s="203"/>
      <c r="AJ3" s="312" t="s">
        <v>196</v>
      </c>
      <c r="AK3" s="313"/>
      <c r="AL3" s="313"/>
      <c r="AM3" s="313"/>
      <c r="AN3" s="313"/>
      <c r="AO3" s="313"/>
      <c r="AP3" s="313"/>
      <c r="AQ3" s="313"/>
      <c r="AR3" s="313"/>
      <c r="AS3" s="313"/>
      <c r="AT3" s="314"/>
      <c r="AV3" s="4"/>
      <c r="AW3" s="4"/>
      <c r="AX3" s="4"/>
      <c r="AY3" s="4"/>
      <c r="AZ3" s="4"/>
      <c r="BA3" s="4"/>
      <c r="BF3" s="4"/>
      <c r="BG3" s="4"/>
      <c r="BH3" s="4"/>
      <c r="BK3" s="218"/>
      <c r="BL3" s="218"/>
      <c r="BM3" s="218"/>
      <c r="BN3" s="218"/>
      <c r="BO3" s="218"/>
      <c r="BP3" s="307" t="s">
        <v>60</v>
      </c>
      <c r="BQ3" s="308"/>
      <c r="BR3" s="308"/>
      <c r="BS3" s="308"/>
      <c r="BT3" s="308"/>
      <c r="BU3" s="236"/>
      <c r="BX3" s="203"/>
      <c r="BY3" s="203"/>
      <c r="BZ3" s="203"/>
      <c r="CA3" s="203"/>
      <c r="CB3" s="203"/>
      <c r="CC3" s="203"/>
      <c r="CD3" s="215" t="str">
        <f>IF($AJ$3=0,IF($D$2="","　　",$D$2)&amp;" 　　 年 　　 月 　　 日",IF(ISTEXT($AJ$3),$AJ$3,TEXT($AJ$3,"ggg ")&amp;WIDECHAR(IF(LEN(TEXT($AJ$3,"e"))=1,TEXT($AJ$3," e"),TEXT($AJ$3,"e")))&amp;" 年 "&amp;WIDECHAR(IF(LEN(TEXT($AJ$3,"m"))=1,TEXT($AJ$3," m"),TEXT($AJ$3,"m")))&amp;" 月 "&amp;WIDECHAR(IF(LEN(TEXT($AJ$3,"d"))=1,TEXT($AJ$3," d"),TEXT($AJ$3,"d")))&amp;" 日"))</f>
        <v>平成 　　 年 　　 月 　　 日</v>
      </c>
      <c r="CE3" s="216"/>
      <c r="CF3" s="216"/>
      <c r="CG3" s="216"/>
      <c r="CH3" s="216"/>
      <c r="CI3" s="216"/>
      <c r="CJ3" s="216"/>
      <c r="CK3" s="216"/>
      <c r="CL3" s="216"/>
      <c r="CM3" s="216"/>
      <c r="CN3" s="217"/>
    </row>
    <row r="4" spans="1:90" ht="14.25" customHeight="1">
      <c r="A4" s="14"/>
      <c r="B4" s="4"/>
      <c r="C4" s="4"/>
      <c r="D4" s="4"/>
      <c r="E4" s="4"/>
      <c r="F4" s="4"/>
      <c r="G4" s="4"/>
      <c r="H4" s="4"/>
      <c r="I4" s="4"/>
      <c r="J4" s="4"/>
      <c r="K4" s="4"/>
      <c r="L4" s="4"/>
      <c r="M4" s="4"/>
      <c r="N4" s="4"/>
      <c r="O4" s="4"/>
      <c r="P4" s="4"/>
      <c r="Q4" s="4"/>
      <c r="R4" s="4"/>
      <c r="S4" s="4"/>
      <c r="T4" s="4"/>
      <c r="U4" s="4"/>
      <c r="V4" s="4"/>
      <c r="W4" s="4"/>
      <c r="X4" s="4"/>
      <c r="Y4" s="4"/>
      <c r="Z4" s="4"/>
      <c r="AA4" s="4"/>
      <c r="AD4" s="401" t="s">
        <v>197</v>
      </c>
      <c r="AE4" s="401"/>
      <c r="AF4" s="401"/>
      <c r="AG4" s="401"/>
      <c r="AH4" s="401"/>
      <c r="AI4" s="401"/>
      <c r="AJ4" s="401"/>
      <c r="AK4" s="401"/>
      <c r="AL4" s="401"/>
      <c r="AM4" s="401"/>
      <c r="AN4" s="401"/>
      <c r="AO4" s="401"/>
      <c r="AP4" s="401"/>
      <c r="AQ4" s="401"/>
      <c r="AR4" s="4"/>
      <c r="AS4" s="4"/>
      <c r="AT4" s="4"/>
      <c r="AV4" s="4"/>
      <c r="AW4" s="4"/>
      <c r="AX4" s="4"/>
      <c r="AY4" s="4"/>
      <c r="AZ4" s="4"/>
      <c r="BA4" s="4"/>
      <c r="BB4" s="4"/>
      <c r="BC4" s="4"/>
      <c r="BD4" s="4"/>
      <c r="BE4" s="4"/>
      <c r="BF4" s="4"/>
      <c r="BG4" s="4"/>
      <c r="BH4" s="4"/>
      <c r="BI4" s="4"/>
      <c r="BJ4" s="4"/>
      <c r="BK4" s="4"/>
      <c r="BL4" s="4"/>
      <c r="BM4" s="4"/>
      <c r="BN4" s="4"/>
      <c r="BO4" s="4"/>
      <c r="BP4" s="4"/>
      <c r="BQ4" s="4"/>
      <c r="BR4" s="4"/>
      <c r="BS4" s="4"/>
      <c r="BT4" s="4"/>
      <c r="BU4" s="4"/>
      <c r="BY4" s="235" t="str">
        <f>IF($AD$4="","　　　　　　　第　　　　　号",$AD$4)</f>
        <v>　　　　　　　第　　　　　号</v>
      </c>
      <c r="BZ4" s="235"/>
      <c r="CA4" s="235"/>
      <c r="CB4" s="235"/>
      <c r="CC4" s="235"/>
      <c r="CD4" s="235"/>
      <c r="CE4" s="235"/>
      <c r="CF4" s="235"/>
      <c r="CG4" s="235"/>
      <c r="CH4" s="235"/>
      <c r="CI4" s="235"/>
      <c r="CJ4" s="235"/>
      <c r="CK4" s="235"/>
      <c r="CL4" s="235"/>
    </row>
    <row r="5" spans="1:90" ht="14.25" customHeight="1">
      <c r="A5" s="14"/>
      <c r="X5" s="4"/>
      <c r="Y5" s="4"/>
      <c r="Z5" s="4"/>
      <c r="AA5" s="4"/>
      <c r="AD5" s="402" t="s">
        <v>198</v>
      </c>
      <c r="AE5" s="402"/>
      <c r="AF5" s="402"/>
      <c r="AG5" s="402"/>
      <c r="AH5" s="402"/>
      <c r="AI5" s="402"/>
      <c r="AJ5" s="402"/>
      <c r="AK5" s="402"/>
      <c r="AL5" s="402"/>
      <c r="AM5" s="402"/>
      <c r="AN5" s="402"/>
      <c r="AO5" s="402"/>
      <c r="AP5" s="402"/>
      <c r="AQ5" s="402"/>
      <c r="AR5" s="4"/>
      <c r="AS5" s="4"/>
      <c r="AT5" s="4"/>
      <c r="BR5" s="4"/>
      <c r="BS5" s="4"/>
      <c r="BT5" s="4"/>
      <c r="BU5" s="4"/>
      <c r="BY5" s="201" t="str">
        <f>IF($AD$5=0,IF($D$2="","　　",$D$2)&amp;" 　　 年 　　 月 　　 日",IF(ISTEXT($AD$5),$AD$5,TEXT($AD$5,"ggg ")&amp;WIDECHAR(IF(LEN(TEXT($AD$5,"e"))=1,TEXT($AD$5," e"),TEXT($AD$5,"e")))&amp;" 年 "&amp;WIDECHAR(IF(LEN(TEXT($AD$5,"m"))=1,TEXT($AD$5," m"),TEXT($AD$5,"m")))&amp;" 月 "&amp;WIDECHAR(IF(LEN(TEXT($AD$5,"d"))=1,TEXT($AD$5," d"),TEXT($AD$5,"d")))&amp;" 日"))</f>
        <v>平成 　　 年 　　 月 　　 日</v>
      </c>
      <c r="BZ5" s="201"/>
      <c r="CA5" s="201"/>
      <c r="CB5" s="201"/>
      <c r="CC5" s="201"/>
      <c r="CD5" s="201"/>
      <c r="CE5" s="201"/>
      <c r="CF5" s="201"/>
      <c r="CG5" s="201"/>
      <c r="CH5" s="201"/>
      <c r="CI5" s="201"/>
      <c r="CJ5" s="201"/>
      <c r="CK5" s="201"/>
      <c r="CL5" s="201"/>
    </row>
    <row r="6" spans="1:92" ht="14.25" customHeight="1">
      <c r="A6" s="14"/>
      <c r="B6" s="4"/>
      <c r="C6" s="4"/>
      <c r="D6" s="235" t="s">
        <v>35</v>
      </c>
      <c r="E6" s="235"/>
      <c r="F6" s="235"/>
      <c r="G6" s="235"/>
      <c r="H6" s="235"/>
      <c r="I6" s="235"/>
      <c r="J6" s="235"/>
      <c r="K6" s="235"/>
      <c r="L6" s="235"/>
      <c r="M6" s="235"/>
      <c r="N6" s="235"/>
      <c r="O6" s="235"/>
      <c r="P6" s="235"/>
      <c r="Q6" s="235"/>
      <c r="R6" s="235"/>
      <c r="S6" s="235"/>
      <c r="T6" s="235"/>
      <c r="U6" s="235"/>
      <c r="V6" s="235"/>
      <c r="W6" s="235"/>
      <c r="Y6" s="4" t="s">
        <v>41</v>
      </c>
      <c r="Z6" s="304"/>
      <c r="AA6" s="304"/>
      <c r="AB6" s="304"/>
      <c r="AC6" s="23" t="s">
        <v>42</v>
      </c>
      <c r="AD6" s="305"/>
      <c r="AE6" s="305"/>
      <c r="AF6" s="305"/>
      <c r="AH6" s="4"/>
      <c r="AI6" s="4"/>
      <c r="AJ6" s="4"/>
      <c r="AK6" s="4"/>
      <c r="AL6" s="4"/>
      <c r="AM6" s="4"/>
      <c r="AN6" s="4"/>
      <c r="AO6" s="4"/>
      <c r="AP6" s="4"/>
      <c r="AQ6" s="4"/>
      <c r="AR6" s="4"/>
      <c r="AS6" s="4"/>
      <c r="AT6" s="4"/>
      <c r="AV6" s="4"/>
      <c r="AW6" s="4"/>
      <c r="AX6" s="235" t="s">
        <v>35</v>
      </c>
      <c r="AY6" s="235"/>
      <c r="AZ6" s="235"/>
      <c r="BA6" s="235"/>
      <c r="BB6" s="235"/>
      <c r="BC6" s="235"/>
      <c r="BD6" s="235"/>
      <c r="BE6" s="235"/>
      <c r="BF6" s="235"/>
      <c r="BG6" s="235"/>
      <c r="BH6" s="235"/>
      <c r="BI6" s="235"/>
      <c r="BJ6" s="235"/>
      <c r="BK6" s="235"/>
      <c r="BL6" s="235"/>
      <c r="BM6" s="235"/>
      <c r="BN6" s="235"/>
      <c r="BO6" s="235"/>
      <c r="BP6" s="235"/>
      <c r="BQ6" s="235"/>
      <c r="BS6" s="4" t="s">
        <v>41</v>
      </c>
      <c r="BT6" s="303">
        <f>WIDECHAR(IF($Z$6="","",TEXT($Z$6,"000")))</f>
      </c>
      <c r="BU6" s="303"/>
      <c r="BV6" s="303"/>
      <c r="BW6" s="23" t="s">
        <v>42</v>
      </c>
      <c r="BX6" s="318">
        <f>WIDECHAR(IF($AD$6="","",TEXT($AD$6,"0000")))</f>
      </c>
      <c r="BY6" s="318"/>
      <c r="BZ6" s="318"/>
      <c r="CB6" s="23"/>
      <c r="CC6" s="4"/>
      <c r="CD6" s="4"/>
      <c r="CE6" s="4"/>
      <c r="CF6" s="4"/>
      <c r="CG6" s="4"/>
      <c r="CH6" s="4"/>
      <c r="CI6" s="4"/>
      <c r="CJ6" s="4"/>
      <c r="CK6" s="4"/>
      <c r="CL6" s="4"/>
      <c r="CM6" s="4"/>
      <c r="CN6" s="4"/>
    </row>
    <row r="7" spans="1:92" ht="14.25" customHeight="1">
      <c r="A7" s="14"/>
      <c r="B7" s="4"/>
      <c r="C7" s="4"/>
      <c r="D7" s="4"/>
      <c r="E7" s="4"/>
      <c r="F7" s="4"/>
      <c r="G7" s="4"/>
      <c r="H7" s="4"/>
      <c r="I7" s="4"/>
      <c r="J7" s="4"/>
      <c r="K7" s="4"/>
      <c r="L7" s="4"/>
      <c r="M7" s="4"/>
      <c r="N7" s="4"/>
      <c r="O7" s="4"/>
      <c r="P7" s="4"/>
      <c r="Q7" s="4"/>
      <c r="R7" s="4"/>
      <c r="S7" s="4"/>
      <c r="T7" s="4"/>
      <c r="U7" s="4"/>
      <c r="V7" s="4"/>
      <c r="W7" s="4"/>
      <c r="X7" s="4"/>
      <c r="Y7" s="403"/>
      <c r="Z7" s="404"/>
      <c r="AA7" s="404"/>
      <c r="AB7" s="404"/>
      <c r="AC7" s="404"/>
      <c r="AD7" s="404"/>
      <c r="AE7" s="404"/>
      <c r="AF7" s="404"/>
      <c r="AG7" s="404"/>
      <c r="AH7" s="404"/>
      <c r="AI7" s="404"/>
      <c r="AJ7" s="404"/>
      <c r="AK7" s="404"/>
      <c r="AL7" s="404"/>
      <c r="AM7" s="404"/>
      <c r="AN7" s="404"/>
      <c r="AO7" s="404"/>
      <c r="AP7" s="404"/>
      <c r="AQ7" s="404"/>
      <c r="AR7" s="404"/>
      <c r="AS7" s="4"/>
      <c r="AT7" s="4"/>
      <c r="AV7" s="4"/>
      <c r="AW7" s="4"/>
      <c r="AX7" s="4"/>
      <c r="AY7" s="4"/>
      <c r="AZ7" s="4"/>
      <c r="BA7" s="4"/>
      <c r="BB7" s="4"/>
      <c r="BC7" s="4"/>
      <c r="BD7" s="4"/>
      <c r="BE7" s="4"/>
      <c r="BF7" s="4"/>
      <c r="BG7" s="4"/>
      <c r="BH7" s="4"/>
      <c r="BI7" s="4"/>
      <c r="BJ7" s="4"/>
      <c r="BK7" s="4"/>
      <c r="BL7" s="4"/>
      <c r="BM7" s="4"/>
      <c r="BN7" s="4"/>
      <c r="BO7" s="4"/>
      <c r="BP7" s="4"/>
      <c r="BQ7" s="4"/>
      <c r="BR7" s="4"/>
      <c r="BS7" s="210">
        <f>IF($Y$7="","",$Y$7)</f>
      </c>
      <c r="BT7" s="211"/>
      <c r="BU7" s="211"/>
      <c r="BV7" s="211"/>
      <c r="BW7" s="211"/>
      <c r="BX7" s="211"/>
      <c r="BY7" s="211"/>
      <c r="BZ7" s="211"/>
      <c r="CA7" s="211"/>
      <c r="CB7" s="211"/>
      <c r="CC7" s="211"/>
      <c r="CD7" s="211"/>
      <c r="CE7" s="211"/>
      <c r="CF7" s="211"/>
      <c r="CG7" s="211"/>
      <c r="CH7" s="211"/>
      <c r="CI7" s="211"/>
      <c r="CJ7" s="211"/>
      <c r="CK7" s="211"/>
      <c r="CL7" s="211"/>
      <c r="CM7" s="4"/>
      <c r="CN7" s="4"/>
    </row>
    <row r="8" spans="1:92" ht="14.25" customHeight="1">
      <c r="A8" s="14"/>
      <c r="B8" s="4"/>
      <c r="C8" s="4"/>
      <c r="D8" s="4"/>
      <c r="E8" s="4"/>
      <c r="F8" s="4"/>
      <c r="G8" s="4"/>
      <c r="H8" s="4"/>
      <c r="I8" s="4"/>
      <c r="J8" s="4"/>
      <c r="K8" s="4"/>
      <c r="L8" s="4"/>
      <c r="M8" s="4"/>
      <c r="N8" s="4"/>
      <c r="O8" s="4"/>
      <c r="P8" s="4"/>
      <c r="Q8" s="4"/>
      <c r="R8" s="4"/>
      <c r="S8" s="4"/>
      <c r="V8" s="208" t="s">
        <v>27</v>
      </c>
      <c r="W8" s="208"/>
      <c r="X8" s="208"/>
      <c r="Y8" s="275"/>
      <c r="Z8" s="405"/>
      <c r="AA8" s="405"/>
      <c r="AB8" s="405"/>
      <c r="AC8" s="405"/>
      <c r="AD8" s="405"/>
      <c r="AE8" s="405"/>
      <c r="AF8" s="405"/>
      <c r="AG8" s="405"/>
      <c r="AH8" s="405"/>
      <c r="AI8" s="405"/>
      <c r="AJ8" s="405"/>
      <c r="AK8" s="405"/>
      <c r="AL8" s="405"/>
      <c r="AM8" s="405"/>
      <c r="AN8" s="405"/>
      <c r="AO8" s="405"/>
      <c r="AP8" s="405"/>
      <c r="AQ8" s="405"/>
      <c r="AR8" s="405"/>
      <c r="AS8" s="3"/>
      <c r="AT8" s="3"/>
      <c r="AV8" s="4"/>
      <c r="AW8" s="4"/>
      <c r="AX8" s="4"/>
      <c r="AY8" s="4"/>
      <c r="AZ8" s="4"/>
      <c r="BA8" s="4"/>
      <c r="BB8" s="4"/>
      <c r="BC8" s="4"/>
      <c r="BD8" s="4"/>
      <c r="BE8" s="4"/>
      <c r="BF8" s="4"/>
      <c r="BG8" s="4"/>
      <c r="BH8" s="4"/>
      <c r="BI8" s="4"/>
      <c r="BJ8" s="4"/>
      <c r="BK8" s="4"/>
      <c r="BL8" s="4"/>
      <c r="BM8" s="4"/>
      <c r="BP8" s="208" t="s">
        <v>27</v>
      </c>
      <c r="BQ8" s="208"/>
      <c r="BR8" s="208"/>
      <c r="BS8" s="158">
        <f>IF($Y$8="","",$Y$8)</f>
      </c>
      <c r="BT8" s="212"/>
      <c r="BU8" s="212"/>
      <c r="BV8" s="212"/>
      <c r="BW8" s="212"/>
      <c r="BX8" s="212"/>
      <c r="BY8" s="212"/>
      <c r="BZ8" s="212"/>
      <c r="CA8" s="212"/>
      <c r="CB8" s="212"/>
      <c r="CC8" s="212"/>
      <c r="CD8" s="212"/>
      <c r="CE8" s="212"/>
      <c r="CF8" s="212"/>
      <c r="CG8" s="212"/>
      <c r="CH8" s="212"/>
      <c r="CI8" s="212"/>
      <c r="CJ8" s="212"/>
      <c r="CK8" s="212"/>
      <c r="CL8" s="212"/>
      <c r="CM8" s="3"/>
      <c r="CN8" s="3"/>
    </row>
    <row r="9" spans="1:92" ht="14.25" customHeight="1">
      <c r="A9" s="14"/>
      <c r="B9" s="4"/>
      <c r="C9" s="4"/>
      <c r="D9" s="4"/>
      <c r="E9" s="4"/>
      <c r="F9" s="4"/>
      <c r="G9" s="4"/>
      <c r="H9" s="4"/>
      <c r="I9" s="4"/>
      <c r="J9" s="4"/>
      <c r="K9" s="4"/>
      <c r="L9" s="4"/>
      <c r="M9" s="4"/>
      <c r="N9" s="4"/>
      <c r="O9" s="4"/>
      <c r="P9" s="4"/>
      <c r="Q9" s="4"/>
      <c r="R9" s="4"/>
      <c r="S9" s="4"/>
      <c r="V9" s="4"/>
      <c r="W9" s="4"/>
      <c r="X9" s="4"/>
      <c r="Y9" s="319"/>
      <c r="Z9" s="319"/>
      <c r="AA9" s="319"/>
      <c r="AB9" s="319"/>
      <c r="AC9" s="319"/>
      <c r="AD9" s="319"/>
      <c r="AE9" s="319"/>
      <c r="AF9" s="319"/>
      <c r="AG9" s="319"/>
      <c r="AH9" s="319"/>
      <c r="AI9" s="319"/>
      <c r="AJ9" s="319"/>
      <c r="AK9" s="319"/>
      <c r="AL9" s="319"/>
      <c r="AM9" s="319"/>
      <c r="AN9" s="319"/>
      <c r="AO9" s="319"/>
      <c r="AP9" s="319"/>
      <c r="AQ9" s="319"/>
      <c r="AR9" s="319"/>
      <c r="AS9" s="4"/>
      <c r="AT9" s="4"/>
      <c r="AV9" s="4"/>
      <c r="AW9" s="4"/>
      <c r="AX9" s="4"/>
      <c r="AY9" s="4"/>
      <c r="AZ9" s="4"/>
      <c r="BA9" s="4"/>
      <c r="BB9" s="4"/>
      <c r="BC9" s="4"/>
      <c r="BD9" s="4"/>
      <c r="BE9" s="4"/>
      <c r="BF9" s="4"/>
      <c r="BG9" s="4"/>
      <c r="BH9" s="4"/>
      <c r="BI9" s="4"/>
      <c r="BJ9" s="4"/>
      <c r="BK9" s="4"/>
      <c r="BL9" s="4"/>
      <c r="BM9" s="4"/>
      <c r="BP9" s="4"/>
      <c r="BQ9" s="4"/>
      <c r="BR9" s="4"/>
      <c r="BS9" s="207">
        <f>IF($Y$9="","",$Y$9)</f>
      </c>
      <c r="BT9" s="207"/>
      <c r="BU9" s="207"/>
      <c r="BV9" s="207"/>
      <c r="BW9" s="207"/>
      <c r="BX9" s="207"/>
      <c r="BY9" s="207"/>
      <c r="BZ9" s="207"/>
      <c r="CA9" s="207"/>
      <c r="CB9" s="207"/>
      <c r="CC9" s="207"/>
      <c r="CD9" s="207"/>
      <c r="CE9" s="207"/>
      <c r="CF9" s="207"/>
      <c r="CG9" s="207"/>
      <c r="CH9" s="207"/>
      <c r="CI9" s="207"/>
      <c r="CJ9" s="207"/>
      <c r="CK9" s="207"/>
      <c r="CL9" s="207"/>
      <c r="CM9" s="4"/>
      <c r="CN9" s="4"/>
    </row>
    <row r="10" spans="1:92" ht="14.25" customHeight="1">
      <c r="A10" s="14"/>
      <c r="B10" s="4"/>
      <c r="C10" s="4"/>
      <c r="D10" s="4"/>
      <c r="E10" s="4"/>
      <c r="F10" s="4"/>
      <c r="G10" s="4"/>
      <c r="H10" s="4"/>
      <c r="I10" s="4"/>
      <c r="J10" s="4"/>
      <c r="K10" s="4"/>
      <c r="L10" s="4"/>
      <c r="M10" s="4"/>
      <c r="N10" s="4"/>
      <c r="O10" s="4"/>
      <c r="P10" s="4"/>
      <c r="Q10" s="4"/>
      <c r="R10" s="4"/>
      <c r="S10" s="4"/>
      <c r="V10" s="208" t="s">
        <v>28</v>
      </c>
      <c r="W10" s="208"/>
      <c r="X10" s="208"/>
      <c r="Y10" s="306"/>
      <c r="Z10" s="306"/>
      <c r="AA10" s="306"/>
      <c r="AB10" s="306"/>
      <c r="AC10" s="306"/>
      <c r="AD10" s="306"/>
      <c r="AE10" s="306"/>
      <c r="AF10" s="306"/>
      <c r="AG10" s="306"/>
      <c r="AH10" s="306"/>
      <c r="AI10" s="306"/>
      <c r="AJ10" s="306"/>
      <c r="AK10" s="306"/>
      <c r="AL10" s="306"/>
      <c r="AM10" s="306"/>
      <c r="AN10" s="306"/>
      <c r="AO10" s="306"/>
      <c r="AP10" s="306"/>
      <c r="AQ10" s="306"/>
      <c r="AR10" s="306"/>
      <c r="AS10" s="3"/>
      <c r="AT10" s="65" t="s">
        <v>70</v>
      </c>
      <c r="AV10" s="4"/>
      <c r="AW10" s="4"/>
      <c r="AX10" s="4"/>
      <c r="AY10" s="4"/>
      <c r="AZ10" s="4"/>
      <c r="BA10" s="4"/>
      <c r="BB10" s="4"/>
      <c r="BC10" s="4"/>
      <c r="BD10" s="4"/>
      <c r="BE10" s="4"/>
      <c r="BF10" s="4"/>
      <c r="BG10" s="4"/>
      <c r="BH10" s="4"/>
      <c r="BI10" s="4"/>
      <c r="BJ10" s="4"/>
      <c r="BK10" s="4"/>
      <c r="BL10" s="4"/>
      <c r="BM10" s="4"/>
      <c r="BP10" s="208" t="s">
        <v>28</v>
      </c>
      <c r="BQ10" s="208"/>
      <c r="BR10" s="208"/>
      <c r="BS10" s="209">
        <f>IF($Y$10="","",$Y$10)</f>
      </c>
      <c r="BT10" s="209"/>
      <c r="BU10" s="209"/>
      <c r="BV10" s="209"/>
      <c r="BW10" s="209"/>
      <c r="BX10" s="209"/>
      <c r="BY10" s="209"/>
      <c r="BZ10" s="209"/>
      <c r="CA10" s="209"/>
      <c r="CB10" s="209"/>
      <c r="CC10" s="209"/>
      <c r="CD10" s="209"/>
      <c r="CE10" s="209"/>
      <c r="CF10" s="209"/>
      <c r="CG10" s="209"/>
      <c r="CH10" s="209"/>
      <c r="CI10" s="209"/>
      <c r="CJ10" s="209"/>
      <c r="CK10" s="209"/>
      <c r="CL10" s="209"/>
      <c r="CM10" s="3"/>
      <c r="CN10" s="65" t="s">
        <v>70</v>
      </c>
    </row>
    <row r="11" spans="1:92" ht="10.5" customHeight="1">
      <c r="A11" s="14"/>
      <c r="B11" s="4"/>
      <c r="C11" s="4"/>
      <c r="D11" s="4"/>
      <c r="E11" s="4"/>
      <c r="F11" s="4"/>
      <c r="G11" s="4"/>
      <c r="H11" s="4"/>
      <c r="I11" s="4"/>
      <c r="J11" s="4"/>
      <c r="K11" s="4"/>
      <c r="L11" s="4"/>
      <c r="M11" s="4"/>
      <c r="N11" s="4"/>
      <c r="O11" s="4"/>
      <c r="P11" s="4"/>
      <c r="Q11" s="4"/>
      <c r="R11" s="4"/>
      <c r="S11" s="4"/>
      <c r="T11" s="4"/>
      <c r="U11" s="4"/>
      <c r="V11" s="4"/>
      <c r="W11" s="4"/>
      <c r="Y11" s="4"/>
      <c r="Z11" s="4"/>
      <c r="AA11" s="4"/>
      <c r="AB11" s="280"/>
      <c r="AC11" s="280"/>
      <c r="AD11" s="280"/>
      <c r="AE11" s="280"/>
      <c r="AF11" s="281"/>
      <c r="AG11" s="281"/>
      <c r="AH11" s="281"/>
      <c r="AI11" s="281"/>
      <c r="AJ11" s="281"/>
      <c r="AK11" s="281"/>
      <c r="AL11" s="281"/>
      <c r="AM11" s="281"/>
      <c r="AN11" s="281"/>
      <c r="AO11" s="281"/>
      <c r="AP11" s="281"/>
      <c r="AQ11" s="281"/>
      <c r="AR11" s="281"/>
      <c r="AS11" s="2"/>
      <c r="AT11" s="2"/>
      <c r="AV11" s="4"/>
      <c r="AW11" s="4"/>
      <c r="AX11" s="4"/>
      <c r="AY11" s="4"/>
      <c r="AZ11" s="4"/>
      <c r="BA11" s="4"/>
      <c r="BB11" s="4"/>
      <c r="BC11" s="4"/>
      <c r="BD11" s="4"/>
      <c r="BE11" s="4"/>
      <c r="BF11" s="4"/>
      <c r="BG11" s="4"/>
      <c r="BH11" s="4"/>
      <c r="BI11" s="4"/>
      <c r="BJ11" s="4"/>
      <c r="BK11" s="4"/>
      <c r="BL11" s="4"/>
      <c r="BM11" s="4"/>
      <c r="BN11" s="4"/>
      <c r="BO11" s="4"/>
      <c r="BP11" s="4"/>
      <c r="BQ11" s="4"/>
      <c r="BS11" s="4"/>
      <c r="BT11" s="4"/>
      <c r="BU11" s="4"/>
      <c r="BV11" s="165">
        <f>IF($AB$11="","",$AB$11)</f>
      </c>
      <c r="BW11" s="165"/>
      <c r="BX11" s="165"/>
      <c r="BY11" s="165"/>
      <c r="BZ11" s="168"/>
      <c r="CA11" s="168"/>
      <c r="CB11" s="168"/>
      <c r="CC11" s="168"/>
      <c r="CD11" s="168"/>
      <c r="CE11" s="168"/>
      <c r="CF11" s="168"/>
      <c r="CG11" s="168"/>
      <c r="CH11" s="168"/>
      <c r="CI11" s="168"/>
      <c r="CJ11" s="168"/>
      <c r="CK11" s="168"/>
      <c r="CL11" s="168"/>
      <c r="CM11" s="2"/>
      <c r="CN11" s="2"/>
    </row>
    <row r="12" spans="1:92" ht="10.5" customHeight="1">
      <c r="A12" s="14"/>
      <c r="B12" s="4"/>
      <c r="C12" s="4"/>
      <c r="D12" s="4"/>
      <c r="E12" s="4"/>
      <c r="F12" s="4"/>
      <c r="G12" s="4"/>
      <c r="H12" s="4"/>
      <c r="I12" s="4"/>
      <c r="J12" s="4"/>
      <c r="K12" s="4"/>
      <c r="L12" s="4"/>
      <c r="M12" s="4"/>
      <c r="N12" s="4"/>
      <c r="O12" s="4"/>
      <c r="P12" s="4"/>
      <c r="Q12" s="4"/>
      <c r="R12" s="4"/>
      <c r="S12" s="4"/>
      <c r="T12" s="4"/>
      <c r="U12" s="4"/>
      <c r="V12" s="4"/>
      <c r="W12" s="4"/>
      <c r="Y12" s="200" t="s">
        <v>0</v>
      </c>
      <c r="Z12" s="200"/>
      <c r="AA12" s="200"/>
      <c r="AB12" s="275"/>
      <c r="AC12" s="275"/>
      <c r="AD12" s="275"/>
      <c r="AE12" s="275"/>
      <c r="AF12" s="284"/>
      <c r="AG12" s="284"/>
      <c r="AH12" s="284"/>
      <c r="AI12" s="284"/>
      <c r="AJ12" s="284"/>
      <c r="AK12" s="284"/>
      <c r="AL12" s="284"/>
      <c r="AM12" s="284"/>
      <c r="AN12" s="284"/>
      <c r="AO12" s="284"/>
      <c r="AP12" s="284"/>
      <c r="AQ12" s="284"/>
      <c r="AR12" s="284"/>
      <c r="AS12" s="3"/>
      <c r="AT12" s="3"/>
      <c r="AV12" s="4"/>
      <c r="AW12" s="4"/>
      <c r="AX12" s="4"/>
      <c r="AY12" s="4"/>
      <c r="AZ12" s="4"/>
      <c r="BA12" s="4"/>
      <c r="BB12" s="4"/>
      <c r="BC12" s="4"/>
      <c r="BD12" s="4"/>
      <c r="BE12" s="4"/>
      <c r="BF12" s="4"/>
      <c r="BG12" s="4"/>
      <c r="BH12" s="4"/>
      <c r="BI12" s="4"/>
      <c r="BJ12" s="4"/>
      <c r="BK12" s="4"/>
      <c r="BL12" s="4"/>
      <c r="BM12" s="4"/>
      <c r="BN12" s="4"/>
      <c r="BO12" s="4"/>
      <c r="BP12" s="4"/>
      <c r="BQ12" s="4"/>
      <c r="BS12" s="200" t="s">
        <v>0</v>
      </c>
      <c r="BT12" s="200"/>
      <c r="BU12" s="200"/>
      <c r="BV12" s="158">
        <f>IF($AB$12="","",$AB$12)</f>
      </c>
      <c r="BW12" s="158"/>
      <c r="BX12" s="158"/>
      <c r="BY12" s="158"/>
      <c r="BZ12" s="161"/>
      <c r="CA12" s="161"/>
      <c r="CB12" s="161"/>
      <c r="CC12" s="161"/>
      <c r="CD12" s="161"/>
      <c r="CE12" s="161"/>
      <c r="CF12" s="161"/>
      <c r="CG12" s="161"/>
      <c r="CH12" s="161"/>
      <c r="CI12" s="161"/>
      <c r="CJ12" s="161"/>
      <c r="CK12" s="161"/>
      <c r="CL12" s="161"/>
      <c r="CM12" s="3"/>
      <c r="CN12" s="3"/>
    </row>
    <row r="13" spans="1:92" ht="10.5" customHeight="1">
      <c r="A13" s="14"/>
      <c r="B13" s="4"/>
      <c r="C13" s="199" t="s">
        <v>62</v>
      </c>
      <c r="D13" s="199"/>
      <c r="E13" s="199"/>
      <c r="F13" s="199"/>
      <c r="G13" s="195" t="s">
        <v>74</v>
      </c>
      <c r="H13" s="195"/>
      <c r="I13" s="195"/>
      <c r="J13" s="194" t="s">
        <v>73</v>
      </c>
      <c r="K13" s="194"/>
      <c r="L13" s="194"/>
      <c r="M13" s="194"/>
      <c r="N13" s="194"/>
      <c r="O13" s="195" t="s">
        <v>76</v>
      </c>
      <c r="P13" s="195"/>
      <c r="Q13" s="195"/>
      <c r="R13" s="195"/>
      <c r="S13" s="196" t="s">
        <v>63</v>
      </c>
      <c r="T13" s="196"/>
      <c r="U13" s="196"/>
      <c r="V13" s="196"/>
      <c r="W13" s="14"/>
      <c r="X13" s="14"/>
      <c r="Y13" s="4"/>
      <c r="Z13" s="4"/>
      <c r="AA13" s="4"/>
      <c r="AB13" s="168"/>
      <c r="AC13" s="168"/>
      <c r="AD13" s="168"/>
      <c r="AE13" s="168"/>
      <c r="AF13" s="168"/>
      <c r="AG13" s="168"/>
      <c r="AH13" s="168"/>
      <c r="AI13" s="168"/>
      <c r="AJ13" s="168"/>
      <c r="AK13" s="168"/>
      <c r="AL13" s="168"/>
      <c r="AM13" s="168"/>
      <c r="AN13" s="168"/>
      <c r="AO13" s="168"/>
      <c r="AP13" s="168"/>
      <c r="AQ13" s="168"/>
      <c r="AR13" s="168"/>
      <c r="AS13" s="2"/>
      <c r="AT13" s="2"/>
      <c r="AV13" s="4"/>
      <c r="AW13" s="199" t="s">
        <v>62</v>
      </c>
      <c r="AX13" s="199"/>
      <c r="AY13" s="199"/>
      <c r="AZ13" s="199"/>
      <c r="BA13" s="195" t="s">
        <v>74</v>
      </c>
      <c r="BB13" s="195"/>
      <c r="BC13" s="195"/>
      <c r="BD13" s="194" t="s">
        <v>73</v>
      </c>
      <c r="BE13" s="194"/>
      <c r="BF13" s="194"/>
      <c r="BG13" s="194"/>
      <c r="BH13" s="194"/>
      <c r="BI13" s="195" t="s">
        <v>76</v>
      </c>
      <c r="BJ13" s="195"/>
      <c r="BK13" s="195"/>
      <c r="BL13" s="195"/>
      <c r="BM13" s="196" t="s">
        <v>63</v>
      </c>
      <c r="BN13" s="196"/>
      <c r="BO13" s="196"/>
      <c r="BP13" s="196"/>
      <c r="BS13" s="4"/>
      <c r="BT13" s="4"/>
      <c r="BU13" s="4"/>
      <c r="BV13" s="168"/>
      <c r="BW13" s="168"/>
      <c r="BX13" s="168"/>
      <c r="BY13" s="168"/>
      <c r="BZ13" s="168"/>
      <c r="CA13" s="168"/>
      <c r="CB13" s="168"/>
      <c r="CC13" s="168"/>
      <c r="CD13" s="168"/>
      <c r="CE13" s="168"/>
      <c r="CF13" s="168"/>
      <c r="CG13" s="168"/>
      <c r="CH13" s="168"/>
      <c r="CI13" s="168"/>
      <c r="CJ13" s="168"/>
      <c r="CK13" s="168"/>
      <c r="CL13" s="168"/>
      <c r="CM13" s="2"/>
      <c r="CN13" s="2"/>
    </row>
    <row r="14" spans="1:92" ht="10.5" customHeight="1">
      <c r="A14" s="14"/>
      <c r="B14" s="4"/>
      <c r="C14" s="199"/>
      <c r="D14" s="199"/>
      <c r="E14" s="199"/>
      <c r="F14" s="199"/>
      <c r="G14" s="197" t="s">
        <v>75</v>
      </c>
      <c r="H14" s="197"/>
      <c r="I14" s="197"/>
      <c r="J14" s="194"/>
      <c r="K14" s="194"/>
      <c r="L14" s="194"/>
      <c r="M14" s="194"/>
      <c r="N14" s="194"/>
      <c r="O14" s="197" t="s">
        <v>64</v>
      </c>
      <c r="P14" s="197"/>
      <c r="Q14" s="197"/>
      <c r="R14" s="197"/>
      <c r="S14" s="196"/>
      <c r="T14" s="196"/>
      <c r="U14" s="196"/>
      <c r="V14" s="196"/>
      <c r="W14" s="14"/>
      <c r="X14" s="14"/>
      <c r="Y14" s="200" t="s">
        <v>43</v>
      </c>
      <c r="Z14" s="200"/>
      <c r="AA14" s="200"/>
      <c r="AB14" s="391"/>
      <c r="AC14" s="392"/>
      <c r="AD14" s="392"/>
      <c r="AE14" s="16" t="s">
        <v>42</v>
      </c>
      <c r="AF14" s="391"/>
      <c r="AG14" s="392"/>
      <c r="AH14" s="392"/>
      <c r="AI14" s="16" t="s">
        <v>42</v>
      </c>
      <c r="AJ14" s="391"/>
      <c r="AK14" s="392"/>
      <c r="AL14" s="392"/>
      <c r="AM14" s="30"/>
      <c r="AN14" s="3"/>
      <c r="AO14" s="3"/>
      <c r="AP14" s="3"/>
      <c r="AQ14" s="3"/>
      <c r="AR14" s="3"/>
      <c r="AS14" s="3"/>
      <c r="AT14" s="3"/>
      <c r="AV14" s="4"/>
      <c r="AW14" s="199"/>
      <c r="AX14" s="199"/>
      <c r="AY14" s="199"/>
      <c r="AZ14" s="199"/>
      <c r="BA14" s="197" t="s">
        <v>75</v>
      </c>
      <c r="BB14" s="197"/>
      <c r="BC14" s="197"/>
      <c r="BD14" s="194"/>
      <c r="BE14" s="194"/>
      <c r="BF14" s="194"/>
      <c r="BG14" s="194"/>
      <c r="BH14" s="194"/>
      <c r="BI14" s="197" t="s">
        <v>64</v>
      </c>
      <c r="BJ14" s="197"/>
      <c r="BK14" s="197"/>
      <c r="BL14" s="197"/>
      <c r="BM14" s="196"/>
      <c r="BN14" s="196"/>
      <c r="BO14" s="196"/>
      <c r="BP14" s="196"/>
      <c r="BS14" s="200" t="s">
        <v>43</v>
      </c>
      <c r="BT14" s="200"/>
      <c r="BU14" s="200"/>
      <c r="BV14" s="198">
        <f>IF($AB$14="","",$AB$14)</f>
      </c>
      <c r="BW14" s="198"/>
      <c r="BX14" s="198"/>
      <c r="BY14" s="16" t="s">
        <v>44</v>
      </c>
      <c r="BZ14" s="198">
        <f>IF($AF$14="","",$AF$14)</f>
      </c>
      <c r="CA14" s="198"/>
      <c r="CB14" s="198"/>
      <c r="CC14" s="16" t="s">
        <v>44</v>
      </c>
      <c r="CD14" s="198">
        <f>IF($AJ$14="","",$AJ$14)</f>
      </c>
      <c r="CE14" s="198"/>
      <c r="CF14" s="198"/>
      <c r="CG14" s="3">
        <f>IF($AM$14="","",$AM$14)</f>
      </c>
      <c r="CH14" s="3"/>
      <c r="CI14" s="3"/>
      <c r="CJ14" s="3"/>
      <c r="CK14" s="3"/>
      <c r="CL14" s="3"/>
      <c r="CM14" s="3"/>
      <c r="CN14" s="3"/>
    </row>
    <row r="15" spans="23:92" s="14" customFormat="1" ht="7.5" customHeight="1">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4"/>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4"/>
    </row>
    <row r="16" spans="1:92" ht="14.25" customHeight="1">
      <c r="A16" s="14"/>
      <c r="B16" s="50"/>
      <c r="C16" s="185" t="s">
        <v>65</v>
      </c>
      <c r="D16" s="185"/>
      <c r="E16" s="287"/>
      <c r="F16" s="287"/>
      <c r="G16" s="287"/>
      <c r="H16" s="51"/>
      <c r="I16" s="289"/>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1"/>
      <c r="AV16" s="50"/>
      <c r="AW16" s="185" t="s">
        <v>65</v>
      </c>
      <c r="AX16" s="185"/>
      <c r="AY16" s="186"/>
      <c r="AZ16" s="186"/>
      <c r="BA16" s="186"/>
      <c r="BB16" s="51"/>
      <c r="BC16" s="188">
        <f>IF($I$16="","",$I$16)</f>
      </c>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90"/>
    </row>
    <row r="17" spans="1:92" ht="14.25" customHeight="1">
      <c r="A17" s="14"/>
      <c r="B17" s="52"/>
      <c r="C17" s="288"/>
      <c r="D17" s="288"/>
      <c r="E17" s="288"/>
      <c r="F17" s="288"/>
      <c r="G17" s="288"/>
      <c r="H17" s="49"/>
      <c r="I17" s="292"/>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4"/>
      <c r="AV17" s="54"/>
      <c r="AW17" s="187"/>
      <c r="AX17" s="187"/>
      <c r="AY17" s="187"/>
      <c r="AZ17" s="187"/>
      <c r="BA17" s="187"/>
      <c r="BB17" s="55"/>
      <c r="BC17" s="191"/>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3"/>
    </row>
    <row r="18" spans="1:92" ht="14.25" customHeight="1">
      <c r="A18" s="14"/>
      <c r="B18" s="34"/>
      <c r="C18" s="66" t="s">
        <v>68</v>
      </c>
      <c r="D18" s="66"/>
      <c r="E18" s="66"/>
      <c r="F18" s="66"/>
      <c r="G18" s="66"/>
      <c r="H18" s="36"/>
      <c r="I18" s="226" t="s">
        <v>1</v>
      </c>
      <c r="J18" s="227"/>
      <c r="K18" s="295"/>
      <c r="L18" s="160"/>
      <c r="M18" s="299" t="s">
        <v>53</v>
      </c>
      <c r="N18" s="299"/>
      <c r="O18" s="299"/>
      <c r="P18" s="299"/>
      <c r="Q18" s="299"/>
      <c r="R18" s="299"/>
      <c r="S18" s="299"/>
      <c r="T18" s="299"/>
      <c r="U18" s="299"/>
      <c r="V18" s="301"/>
      <c r="W18" s="301"/>
      <c r="X18" s="301"/>
      <c r="Y18" s="301"/>
      <c r="Z18" s="301"/>
      <c r="AA18" s="301"/>
      <c r="AB18" s="301"/>
      <c r="AC18" s="301"/>
      <c r="AD18" s="301"/>
      <c r="AE18" s="301"/>
      <c r="AF18" s="301"/>
      <c r="AG18" s="301"/>
      <c r="AH18" s="301" t="s">
        <v>79</v>
      </c>
      <c r="AI18" s="301"/>
      <c r="AJ18" s="393"/>
      <c r="AK18" s="394" t="s">
        <v>78</v>
      </c>
      <c r="AL18" s="395"/>
      <c r="AM18" s="395"/>
      <c r="AN18" s="395"/>
      <c r="AO18" s="395"/>
      <c r="AP18" s="395"/>
      <c r="AQ18" s="395"/>
      <c r="AR18" s="395"/>
      <c r="AS18" s="395"/>
      <c r="AT18" s="396"/>
      <c r="AV18" s="34"/>
      <c r="AW18" s="66" t="s">
        <v>68</v>
      </c>
      <c r="AX18" s="66"/>
      <c r="AY18" s="66"/>
      <c r="AZ18" s="66"/>
      <c r="BA18" s="66"/>
      <c r="BB18" s="36"/>
      <c r="BC18" s="178" t="s">
        <v>1</v>
      </c>
      <c r="BD18" s="67"/>
      <c r="BE18" s="179"/>
      <c r="BF18" s="167"/>
      <c r="BG18" s="182" t="str">
        <f>WIDECHAR(IF($M$18="","一般国道   号",IF(ISNUMBER($M$18),"一般国道"&amp;IF(LEN($M$18)&lt;4,REPT(" ",SUM(3,-LEN($M$18))),"")&amp;$M$18&amp;"号",$M$18)))</f>
        <v>一般国道　　　号</v>
      </c>
      <c r="BH18" s="182"/>
      <c r="BI18" s="182"/>
      <c r="BJ18" s="182"/>
      <c r="BK18" s="182"/>
      <c r="BL18" s="182"/>
      <c r="BM18" s="182"/>
      <c r="BN18" s="182"/>
      <c r="BO18" s="182"/>
      <c r="BP18" s="184">
        <f>IF($V$18="","",$V$18)</f>
      </c>
      <c r="BQ18" s="184"/>
      <c r="BR18" s="184"/>
      <c r="BS18" s="184"/>
      <c r="BT18" s="184"/>
      <c r="BU18" s="184"/>
      <c r="BV18" s="184"/>
      <c r="BW18" s="184"/>
      <c r="BX18" s="184"/>
      <c r="BY18" s="184"/>
      <c r="BZ18" s="184"/>
      <c r="CA18" s="184"/>
      <c r="CB18" s="184" t="str">
        <f>IF($AH$18="","",$AH$18)</f>
        <v> 上り </v>
      </c>
      <c r="CC18" s="184"/>
      <c r="CD18" s="231"/>
      <c r="CE18" s="226" t="str">
        <f>IF($AK$18=""," 車道 ・ 歩道 ・その他",$AK$18)</f>
        <v> 車道 ・ 歩道 ・その他</v>
      </c>
      <c r="CF18" s="227"/>
      <c r="CG18" s="227"/>
      <c r="CH18" s="227"/>
      <c r="CI18" s="227"/>
      <c r="CJ18" s="227"/>
      <c r="CK18" s="227"/>
      <c r="CL18" s="227"/>
      <c r="CM18" s="227"/>
      <c r="CN18" s="228"/>
    </row>
    <row r="19" spans="1:92" ht="14.25" customHeight="1">
      <c r="A19" s="14"/>
      <c r="B19" s="37"/>
      <c r="C19" s="67"/>
      <c r="D19" s="67"/>
      <c r="E19" s="67"/>
      <c r="F19" s="67"/>
      <c r="G19" s="67"/>
      <c r="H19" s="39"/>
      <c r="I19" s="296"/>
      <c r="J19" s="297"/>
      <c r="K19" s="298"/>
      <c r="L19" s="167"/>
      <c r="M19" s="300"/>
      <c r="N19" s="300"/>
      <c r="O19" s="300"/>
      <c r="P19" s="300"/>
      <c r="Q19" s="300"/>
      <c r="R19" s="300"/>
      <c r="S19" s="300"/>
      <c r="T19" s="300"/>
      <c r="U19" s="300"/>
      <c r="V19" s="302"/>
      <c r="W19" s="302"/>
      <c r="X19" s="302"/>
      <c r="Y19" s="302"/>
      <c r="Z19" s="302"/>
      <c r="AA19" s="302"/>
      <c r="AB19" s="302"/>
      <c r="AC19" s="302"/>
      <c r="AD19" s="302"/>
      <c r="AE19" s="302"/>
      <c r="AF19" s="302"/>
      <c r="AG19" s="302"/>
      <c r="AH19" s="302" t="s">
        <v>80</v>
      </c>
      <c r="AI19" s="302"/>
      <c r="AJ19" s="317"/>
      <c r="AK19" s="397"/>
      <c r="AL19" s="398"/>
      <c r="AM19" s="398"/>
      <c r="AN19" s="398"/>
      <c r="AO19" s="398"/>
      <c r="AP19" s="398"/>
      <c r="AQ19" s="398"/>
      <c r="AR19" s="398"/>
      <c r="AS19" s="398"/>
      <c r="AT19" s="399"/>
      <c r="AV19" s="37"/>
      <c r="AW19" s="67"/>
      <c r="AX19" s="67"/>
      <c r="AY19" s="67"/>
      <c r="AZ19" s="67"/>
      <c r="BA19" s="67"/>
      <c r="BB19" s="39"/>
      <c r="BC19" s="180"/>
      <c r="BD19" s="68"/>
      <c r="BE19" s="181"/>
      <c r="BF19" s="160"/>
      <c r="BG19" s="183"/>
      <c r="BH19" s="183"/>
      <c r="BI19" s="183"/>
      <c r="BJ19" s="183"/>
      <c r="BK19" s="183"/>
      <c r="BL19" s="183"/>
      <c r="BM19" s="183"/>
      <c r="BN19" s="183"/>
      <c r="BO19" s="183"/>
      <c r="BP19" s="172"/>
      <c r="BQ19" s="172"/>
      <c r="BR19" s="172"/>
      <c r="BS19" s="172"/>
      <c r="BT19" s="172"/>
      <c r="BU19" s="172"/>
      <c r="BV19" s="172"/>
      <c r="BW19" s="172"/>
      <c r="BX19" s="172"/>
      <c r="BY19" s="172"/>
      <c r="BZ19" s="172"/>
      <c r="CA19" s="172"/>
      <c r="CB19" s="172" t="str">
        <f>IF($AH$19="","",$AH$19)</f>
        <v> 下り </v>
      </c>
      <c r="CC19" s="172"/>
      <c r="CD19" s="173"/>
      <c r="CE19" s="229"/>
      <c r="CF19" s="194"/>
      <c r="CG19" s="194"/>
      <c r="CH19" s="194"/>
      <c r="CI19" s="194"/>
      <c r="CJ19" s="194"/>
      <c r="CK19" s="194"/>
      <c r="CL19" s="194"/>
      <c r="CM19" s="194"/>
      <c r="CN19" s="230"/>
    </row>
    <row r="20" spans="1:92" ht="14.25" customHeight="1">
      <c r="A20" s="14"/>
      <c r="B20" s="37"/>
      <c r="C20" s="67"/>
      <c r="D20" s="67"/>
      <c r="E20" s="67"/>
      <c r="F20" s="67"/>
      <c r="G20" s="67"/>
      <c r="H20" s="39"/>
      <c r="I20" s="174" t="s">
        <v>66</v>
      </c>
      <c r="J20" s="85"/>
      <c r="K20" s="16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166"/>
      <c r="AV20" s="37"/>
      <c r="AW20" s="67"/>
      <c r="AX20" s="67"/>
      <c r="AY20" s="67"/>
      <c r="AZ20" s="67"/>
      <c r="BA20" s="67"/>
      <c r="BB20" s="39"/>
      <c r="BC20" s="174" t="s">
        <v>66</v>
      </c>
      <c r="BD20" s="85"/>
      <c r="BE20" s="167"/>
      <c r="BF20" s="176">
        <f>IF($L$20="","",$L$20)</f>
      </c>
      <c r="BG20" s="176"/>
      <c r="BH20" s="176"/>
      <c r="BI20" s="176"/>
      <c r="BJ20" s="176">
        <f>IF($L$20="","",$L$20)</f>
      </c>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66"/>
    </row>
    <row r="21" spans="1:92" ht="14.25" customHeight="1">
      <c r="A21" s="14"/>
      <c r="B21" s="40"/>
      <c r="C21" s="68"/>
      <c r="D21" s="68"/>
      <c r="E21" s="68"/>
      <c r="F21" s="68"/>
      <c r="G21" s="68"/>
      <c r="H21" s="42"/>
      <c r="I21" s="175"/>
      <c r="J21" s="89"/>
      <c r="K21" s="160"/>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159"/>
      <c r="AV21" s="40"/>
      <c r="AW21" s="68"/>
      <c r="AX21" s="68"/>
      <c r="AY21" s="68"/>
      <c r="AZ21" s="68"/>
      <c r="BA21" s="68"/>
      <c r="BB21" s="42"/>
      <c r="BC21" s="175"/>
      <c r="BD21" s="89"/>
      <c r="BE21" s="160"/>
      <c r="BF21" s="177">
        <f>IF($L$21="","",$L$21)</f>
      </c>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59"/>
    </row>
    <row r="22" spans="1:92" ht="14.25" customHeight="1">
      <c r="A22" s="14"/>
      <c r="B22" s="34"/>
      <c r="C22" s="66" t="s">
        <v>67</v>
      </c>
      <c r="D22" s="66"/>
      <c r="E22" s="66"/>
      <c r="F22" s="66"/>
      <c r="G22" s="66"/>
      <c r="H22" s="36"/>
      <c r="I22" s="170" t="s">
        <v>150</v>
      </c>
      <c r="J22" s="170"/>
      <c r="K22" s="170"/>
      <c r="L22" s="170"/>
      <c r="M22" s="170"/>
      <c r="N22" s="170"/>
      <c r="O22" s="170"/>
      <c r="P22" s="170"/>
      <c r="Q22" s="170"/>
      <c r="R22" s="170"/>
      <c r="S22" s="170" t="s">
        <v>90</v>
      </c>
      <c r="T22" s="170"/>
      <c r="U22" s="170"/>
      <c r="V22" s="170"/>
      <c r="W22" s="170"/>
      <c r="X22" s="170"/>
      <c r="Y22" s="170"/>
      <c r="Z22" s="170"/>
      <c r="AA22" s="170"/>
      <c r="AB22" s="170"/>
      <c r="AC22" s="170"/>
      <c r="AD22" s="170"/>
      <c r="AE22" s="170"/>
      <c r="AF22" s="170"/>
      <c r="AG22" s="170"/>
      <c r="AH22" s="170"/>
      <c r="AI22" s="170"/>
      <c r="AJ22" s="170"/>
      <c r="AK22" s="170" t="s">
        <v>110</v>
      </c>
      <c r="AL22" s="170"/>
      <c r="AM22" s="170"/>
      <c r="AN22" s="170"/>
      <c r="AO22" s="170"/>
      <c r="AP22" s="170"/>
      <c r="AQ22" s="170"/>
      <c r="AR22" s="170"/>
      <c r="AS22" s="170"/>
      <c r="AT22" s="171"/>
      <c r="AV22" s="34"/>
      <c r="AW22" s="66" t="s">
        <v>67</v>
      </c>
      <c r="AX22" s="66"/>
      <c r="AY22" s="66"/>
      <c r="AZ22" s="66"/>
      <c r="BA22" s="66"/>
      <c r="BB22" s="36"/>
      <c r="BC22" s="170" t="s">
        <v>150</v>
      </c>
      <c r="BD22" s="170"/>
      <c r="BE22" s="170"/>
      <c r="BF22" s="170"/>
      <c r="BG22" s="170"/>
      <c r="BH22" s="170"/>
      <c r="BI22" s="170"/>
      <c r="BJ22" s="170"/>
      <c r="BK22" s="170"/>
      <c r="BL22" s="170"/>
      <c r="BM22" s="170" t="s">
        <v>90</v>
      </c>
      <c r="BN22" s="170"/>
      <c r="BO22" s="170"/>
      <c r="BP22" s="170"/>
      <c r="BQ22" s="170"/>
      <c r="BR22" s="170"/>
      <c r="BS22" s="170"/>
      <c r="BT22" s="170"/>
      <c r="BU22" s="170"/>
      <c r="BV22" s="170"/>
      <c r="BW22" s="170"/>
      <c r="BX22" s="170"/>
      <c r="BY22" s="170"/>
      <c r="BZ22" s="170"/>
      <c r="CA22" s="170"/>
      <c r="CB22" s="170"/>
      <c r="CC22" s="170"/>
      <c r="CD22" s="170"/>
      <c r="CE22" s="170" t="s">
        <v>110</v>
      </c>
      <c r="CF22" s="170"/>
      <c r="CG22" s="170"/>
      <c r="CH22" s="170"/>
      <c r="CI22" s="170"/>
      <c r="CJ22" s="170"/>
      <c r="CK22" s="170"/>
      <c r="CL22" s="170"/>
      <c r="CM22" s="170"/>
      <c r="CN22" s="171"/>
    </row>
    <row r="23" spans="1:92" ht="14.25" customHeight="1">
      <c r="A23" s="14"/>
      <c r="B23" s="37"/>
      <c r="C23" s="67"/>
      <c r="D23" s="67"/>
      <c r="E23" s="67"/>
      <c r="F23" s="67"/>
      <c r="G23" s="67"/>
      <c r="H23" s="39"/>
      <c r="I23" s="279"/>
      <c r="J23" s="281"/>
      <c r="K23" s="281"/>
      <c r="L23" s="281"/>
      <c r="M23" s="281"/>
      <c r="N23" s="281"/>
      <c r="O23" s="281"/>
      <c r="P23" s="281"/>
      <c r="Q23" s="281"/>
      <c r="R23" s="282"/>
      <c r="S23" s="279"/>
      <c r="T23" s="280"/>
      <c r="U23" s="280"/>
      <c r="V23" s="280"/>
      <c r="W23" s="280"/>
      <c r="X23" s="281"/>
      <c r="Y23" s="281"/>
      <c r="Z23" s="281"/>
      <c r="AA23" s="281"/>
      <c r="AB23" s="281"/>
      <c r="AC23" s="281"/>
      <c r="AD23" s="281"/>
      <c r="AE23" s="281"/>
      <c r="AF23" s="281"/>
      <c r="AG23" s="281"/>
      <c r="AH23" s="281"/>
      <c r="AI23" s="281"/>
      <c r="AJ23" s="282"/>
      <c r="AK23" s="272"/>
      <c r="AL23" s="273"/>
      <c r="AM23" s="273"/>
      <c r="AN23" s="273"/>
      <c r="AO23" s="273"/>
      <c r="AP23" s="273"/>
      <c r="AQ23" s="273"/>
      <c r="AR23" s="273"/>
      <c r="AS23" s="280"/>
      <c r="AT23" s="286"/>
      <c r="AV23" s="37"/>
      <c r="AW23" s="67"/>
      <c r="AX23" s="67"/>
      <c r="AY23" s="67"/>
      <c r="AZ23" s="67"/>
      <c r="BA23" s="67"/>
      <c r="BB23" s="39"/>
      <c r="BC23" s="167">
        <f>IF($I$23="","",$I$23)</f>
      </c>
      <c r="BD23" s="168"/>
      <c r="BE23" s="168"/>
      <c r="BF23" s="168"/>
      <c r="BG23" s="168"/>
      <c r="BH23" s="168"/>
      <c r="BI23" s="168"/>
      <c r="BJ23" s="168"/>
      <c r="BK23" s="168"/>
      <c r="BL23" s="169"/>
      <c r="BM23" s="167">
        <f>IF($S$23="","",$S$23)</f>
      </c>
      <c r="BN23" s="168"/>
      <c r="BO23" s="168"/>
      <c r="BP23" s="168"/>
      <c r="BQ23" s="168"/>
      <c r="BR23" s="168"/>
      <c r="BS23" s="168"/>
      <c r="BT23" s="168"/>
      <c r="BU23" s="168"/>
      <c r="BV23" s="168"/>
      <c r="BW23" s="168"/>
      <c r="BX23" s="168"/>
      <c r="BY23" s="168"/>
      <c r="BZ23" s="168"/>
      <c r="CA23" s="168"/>
      <c r="CB23" s="168"/>
      <c r="CC23" s="168"/>
      <c r="CD23" s="169"/>
      <c r="CE23" s="163">
        <f>IF($AK$23="","",$AK$23)</f>
      </c>
      <c r="CF23" s="164"/>
      <c r="CG23" s="164"/>
      <c r="CH23" s="164"/>
      <c r="CI23" s="164"/>
      <c r="CJ23" s="164"/>
      <c r="CK23" s="164"/>
      <c r="CL23" s="164"/>
      <c r="CM23" s="165">
        <f>IF($AS$23="","",$AS$23)</f>
      </c>
      <c r="CN23" s="166"/>
    </row>
    <row r="24" spans="1:92" ht="14.25" customHeight="1">
      <c r="A24" s="14"/>
      <c r="B24" s="37"/>
      <c r="C24" s="67"/>
      <c r="D24" s="67"/>
      <c r="E24" s="67"/>
      <c r="F24" s="67"/>
      <c r="G24" s="67"/>
      <c r="H24" s="39"/>
      <c r="I24" s="283"/>
      <c r="J24" s="284"/>
      <c r="K24" s="284"/>
      <c r="L24" s="284"/>
      <c r="M24" s="284"/>
      <c r="N24" s="284"/>
      <c r="O24" s="284"/>
      <c r="P24" s="284"/>
      <c r="Q24" s="284"/>
      <c r="R24" s="285"/>
      <c r="S24" s="283"/>
      <c r="T24" s="275"/>
      <c r="U24" s="275"/>
      <c r="V24" s="275"/>
      <c r="W24" s="275"/>
      <c r="X24" s="284"/>
      <c r="Y24" s="284"/>
      <c r="Z24" s="284"/>
      <c r="AA24" s="284"/>
      <c r="AB24" s="284"/>
      <c r="AC24" s="284"/>
      <c r="AD24" s="284"/>
      <c r="AE24" s="284"/>
      <c r="AF24" s="284"/>
      <c r="AG24" s="284"/>
      <c r="AH24" s="284"/>
      <c r="AI24" s="284"/>
      <c r="AJ24" s="285"/>
      <c r="AK24" s="270"/>
      <c r="AL24" s="271"/>
      <c r="AM24" s="271"/>
      <c r="AN24" s="271"/>
      <c r="AO24" s="271"/>
      <c r="AP24" s="271"/>
      <c r="AQ24" s="271"/>
      <c r="AR24" s="271"/>
      <c r="AS24" s="275"/>
      <c r="AT24" s="276"/>
      <c r="AV24" s="37"/>
      <c r="AW24" s="67"/>
      <c r="AX24" s="67"/>
      <c r="AY24" s="67"/>
      <c r="AZ24" s="67"/>
      <c r="BA24" s="67"/>
      <c r="BB24" s="39"/>
      <c r="BC24" s="160">
        <f>IF($I$24="","",$I$24)</f>
      </c>
      <c r="BD24" s="161"/>
      <c r="BE24" s="161"/>
      <c r="BF24" s="161"/>
      <c r="BG24" s="161"/>
      <c r="BH24" s="161"/>
      <c r="BI24" s="161"/>
      <c r="BJ24" s="161"/>
      <c r="BK24" s="161"/>
      <c r="BL24" s="162"/>
      <c r="BM24" s="160">
        <f>IF($S$24="","",$S$24)</f>
      </c>
      <c r="BN24" s="161"/>
      <c r="BO24" s="161"/>
      <c r="BP24" s="161"/>
      <c r="BQ24" s="161"/>
      <c r="BR24" s="161"/>
      <c r="BS24" s="161"/>
      <c r="BT24" s="161"/>
      <c r="BU24" s="161"/>
      <c r="BV24" s="161"/>
      <c r="BW24" s="161"/>
      <c r="BX24" s="161"/>
      <c r="BY24" s="161"/>
      <c r="BZ24" s="161"/>
      <c r="CA24" s="161"/>
      <c r="CB24" s="161"/>
      <c r="CC24" s="161"/>
      <c r="CD24" s="162"/>
      <c r="CE24" s="156">
        <f>IF($AK$24="","",$AK$24)</f>
      </c>
      <c r="CF24" s="157"/>
      <c r="CG24" s="157"/>
      <c r="CH24" s="157"/>
      <c r="CI24" s="157"/>
      <c r="CJ24" s="157"/>
      <c r="CK24" s="157"/>
      <c r="CL24" s="157"/>
      <c r="CM24" s="158">
        <f>IF($AS$24="","",$AS$24)</f>
      </c>
      <c r="CN24" s="159"/>
    </row>
    <row r="25" spans="1:92" ht="14.25" customHeight="1">
      <c r="A25" s="14"/>
      <c r="B25" s="37"/>
      <c r="C25" s="67"/>
      <c r="D25" s="67"/>
      <c r="E25" s="67"/>
      <c r="F25" s="67"/>
      <c r="G25" s="67"/>
      <c r="H25" s="39"/>
      <c r="I25" s="279"/>
      <c r="J25" s="281"/>
      <c r="K25" s="281"/>
      <c r="L25" s="281"/>
      <c r="M25" s="281"/>
      <c r="N25" s="281"/>
      <c r="O25" s="281"/>
      <c r="P25" s="281"/>
      <c r="Q25" s="281"/>
      <c r="R25" s="282"/>
      <c r="S25" s="279"/>
      <c r="T25" s="280"/>
      <c r="U25" s="280"/>
      <c r="V25" s="280"/>
      <c r="W25" s="280"/>
      <c r="X25" s="281"/>
      <c r="Y25" s="281"/>
      <c r="Z25" s="281"/>
      <c r="AA25" s="281"/>
      <c r="AB25" s="281"/>
      <c r="AC25" s="281"/>
      <c r="AD25" s="281"/>
      <c r="AE25" s="281"/>
      <c r="AF25" s="281"/>
      <c r="AG25" s="281"/>
      <c r="AH25" s="281"/>
      <c r="AI25" s="281"/>
      <c r="AJ25" s="282"/>
      <c r="AK25" s="272"/>
      <c r="AL25" s="273"/>
      <c r="AM25" s="273"/>
      <c r="AN25" s="273"/>
      <c r="AO25" s="273"/>
      <c r="AP25" s="273"/>
      <c r="AQ25" s="273"/>
      <c r="AR25" s="273"/>
      <c r="AS25" s="280"/>
      <c r="AT25" s="286"/>
      <c r="AV25" s="37"/>
      <c r="AW25" s="67"/>
      <c r="AX25" s="67"/>
      <c r="AY25" s="67"/>
      <c r="AZ25" s="67"/>
      <c r="BA25" s="67"/>
      <c r="BB25" s="39"/>
      <c r="BC25" s="167">
        <f>IF($I$25="","",$I$25)</f>
      </c>
      <c r="BD25" s="168"/>
      <c r="BE25" s="168"/>
      <c r="BF25" s="168"/>
      <c r="BG25" s="168"/>
      <c r="BH25" s="168"/>
      <c r="BI25" s="168"/>
      <c r="BJ25" s="168"/>
      <c r="BK25" s="168"/>
      <c r="BL25" s="169"/>
      <c r="BM25" s="167">
        <f>IF($S$25="","",$S$25)</f>
      </c>
      <c r="BN25" s="168"/>
      <c r="BO25" s="168"/>
      <c r="BP25" s="168"/>
      <c r="BQ25" s="168"/>
      <c r="BR25" s="168"/>
      <c r="BS25" s="168"/>
      <c r="BT25" s="168"/>
      <c r="BU25" s="168"/>
      <c r="BV25" s="168"/>
      <c r="BW25" s="168"/>
      <c r="BX25" s="168"/>
      <c r="BY25" s="168"/>
      <c r="BZ25" s="168"/>
      <c r="CA25" s="168"/>
      <c r="CB25" s="168"/>
      <c r="CC25" s="168"/>
      <c r="CD25" s="169"/>
      <c r="CE25" s="163">
        <f>IF($AK$25="","",$AK$25)</f>
      </c>
      <c r="CF25" s="164"/>
      <c r="CG25" s="164"/>
      <c r="CH25" s="164"/>
      <c r="CI25" s="164"/>
      <c r="CJ25" s="164"/>
      <c r="CK25" s="164"/>
      <c r="CL25" s="164"/>
      <c r="CM25" s="165">
        <f>IF($AS$25="","",$AS$25)</f>
      </c>
      <c r="CN25" s="166"/>
    </row>
    <row r="26" spans="1:92" ht="14.25" customHeight="1">
      <c r="A26" s="14"/>
      <c r="B26" s="37"/>
      <c r="C26" s="67"/>
      <c r="D26" s="67"/>
      <c r="E26" s="67"/>
      <c r="F26" s="67"/>
      <c r="G26" s="67"/>
      <c r="H26" s="39"/>
      <c r="I26" s="283"/>
      <c r="J26" s="284"/>
      <c r="K26" s="284"/>
      <c r="L26" s="284"/>
      <c r="M26" s="284"/>
      <c r="N26" s="284"/>
      <c r="O26" s="284"/>
      <c r="P26" s="284"/>
      <c r="Q26" s="284"/>
      <c r="R26" s="285"/>
      <c r="S26" s="283"/>
      <c r="T26" s="275"/>
      <c r="U26" s="275"/>
      <c r="V26" s="275"/>
      <c r="W26" s="275"/>
      <c r="X26" s="284"/>
      <c r="Y26" s="284"/>
      <c r="Z26" s="284"/>
      <c r="AA26" s="284"/>
      <c r="AB26" s="284"/>
      <c r="AC26" s="284"/>
      <c r="AD26" s="284"/>
      <c r="AE26" s="284"/>
      <c r="AF26" s="284"/>
      <c r="AG26" s="284"/>
      <c r="AH26" s="284"/>
      <c r="AI26" s="284"/>
      <c r="AJ26" s="285"/>
      <c r="AK26" s="270"/>
      <c r="AL26" s="271"/>
      <c r="AM26" s="271"/>
      <c r="AN26" s="271"/>
      <c r="AO26" s="271"/>
      <c r="AP26" s="271"/>
      <c r="AQ26" s="271"/>
      <c r="AR26" s="271"/>
      <c r="AS26" s="275"/>
      <c r="AT26" s="276"/>
      <c r="AV26" s="37"/>
      <c r="AW26" s="67"/>
      <c r="AX26" s="67"/>
      <c r="AY26" s="67"/>
      <c r="AZ26" s="67"/>
      <c r="BA26" s="67"/>
      <c r="BB26" s="39"/>
      <c r="BC26" s="160">
        <f>IF($I$26="","",$I$26)</f>
      </c>
      <c r="BD26" s="161"/>
      <c r="BE26" s="161"/>
      <c r="BF26" s="161"/>
      <c r="BG26" s="161"/>
      <c r="BH26" s="161"/>
      <c r="BI26" s="161"/>
      <c r="BJ26" s="161"/>
      <c r="BK26" s="161"/>
      <c r="BL26" s="162"/>
      <c r="BM26" s="160">
        <f>IF($S$26="","",$S$26)</f>
      </c>
      <c r="BN26" s="161"/>
      <c r="BO26" s="161"/>
      <c r="BP26" s="161"/>
      <c r="BQ26" s="161"/>
      <c r="BR26" s="161"/>
      <c r="BS26" s="161"/>
      <c r="BT26" s="161"/>
      <c r="BU26" s="161"/>
      <c r="BV26" s="161"/>
      <c r="BW26" s="161"/>
      <c r="BX26" s="161"/>
      <c r="BY26" s="161"/>
      <c r="BZ26" s="161"/>
      <c r="CA26" s="161"/>
      <c r="CB26" s="161"/>
      <c r="CC26" s="161"/>
      <c r="CD26" s="162"/>
      <c r="CE26" s="156">
        <f>IF($AK$26="","",$AK$26)</f>
      </c>
      <c r="CF26" s="157"/>
      <c r="CG26" s="157"/>
      <c r="CH26" s="157"/>
      <c r="CI26" s="157"/>
      <c r="CJ26" s="157"/>
      <c r="CK26" s="157"/>
      <c r="CL26" s="157"/>
      <c r="CM26" s="158">
        <f>IF($AS$26="","",$AS$26)</f>
      </c>
      <c r="CN26" s="159"/>
    </row>
    <row r="27" spans="1:92" ht="14.25" customHeight="1">
      <c r="A27" s="14"/>
      <c r="B27" s="37"/>
      <c r="C27" s="67"/>
      <c r="D27" s="67"/>
      <c r="E27" s="67"/>
      <c r="F27" s="67"/>
      <c r="G27" s="67"/>
      <c r="H27" s="39"/>
      <c r="I27" s="279"/>
      <c r="J27" s="281"/>
      <c r="K27" s="281"/>
      <c r="L27" s="281"/>
      <c r="M27" s="281"/>
      <c r="N27" s="281"/>
      <c r="O27" s="281"/>
      <c r="P27" s="281"/>
      <c r="Q27" s="281"/>
      <c r="R27" s="282"/>
      <c r="S27" s="279"/>
      <c r="T27" s="280"/>
      <c r="U27" s="280"/>
      <c r="V27" s="280"/>
      <c r="W27" s="280"/>
      <c r="X27" s="281"/>
      <c r="Y27" s="281"/>
      <c r="Z27" s="281"/>
      <c r="AA27" s="281"/>
      <c r="AB27" s="281"/>
      <c r="AC27" s="281"/>
      <c r="AD27" s="281"/>
      <c r="AE27" s="281"/>
      <c r="AF27" s="281"/>
      <c r="AG27" s="281"/>
      <c r="AH27" s="281"/>
      <c r="AI27" s="281"/>
      <c r="AJ27" s="282"/>
      <c r="AK27" s="272"/>
      <c r="AL27" s="273"/>
      <c r="AM27" s="273"/>
      <c r="AN27" s="273"/>
      <c r="AO27" s="273"/>
      <c r="AP27" s="273"/>
      <c r="AQ27" s="273"/>
      <c r="AR27" s="273"/>
      <c r="AS27" s="280"/>
      <c r="AT27" s="286"/>
      <c r="AV27" s="37"/>
      <c r="AW27" s="67"/>
      <c r="AX27" s="67"/>
      <c r="AY27" s="67"/>
      <c r="AZ27" s="67"/>
      <c r="BA27" s="67"/>
      <c r="BB27" s="39"/>
      <c r="BC27" s="167">
        <f>IF($I$27="","",$I$27)</f>
      </c>
      <c r="BD27" s="168"/>
      <c r="BE27" s="168"/>
      <c r="BF27" s="168"/>
      <c r="BG27" s="168"/>
      <c r="BH27" s="168"/>
      <c r="BI27" s="168"/>
      <c r="BJ27" s="168"/>
      <c r="BK27" s="168"/>
      <c r="BL27" s="169"/>
      <c r="BM27" s="167">
        <f>IF($S$27="","",$S$27)</f>
      </c>
      <c r="BN27" s="168"/>
      <c r="BO27" s="168"/>
      <c r="BP27" s="168"/>
      <c r="BQ27" s="168"/>
      <c r="BR27" s="168"/>
      <c r="BS27" s="168"/>
      <c r="BT27" s="168"/>
      <c r="BU27" s="168"/>
      <c r="BV27" s="168"/>
      <c r="BW27" s="168"/>
      <c r="BX27" s="168"/>
      <c r="BY27" s="168"/>
      <c r="BZ27" s="168"/>
      <c r="CA27" s="168"/>
      <c r="CB27" s="168"/>
      <c r="CC27" s="168"/>
      <c r="CD27" s="169"/>
      <c r="CE27" s="163">
        <f>IF($AK$27="","",$AK$27)</f>
      </c>
      <c r="CF27" s="164"/>
      <c r="CG27" s="164"/>
      <c r="CH27" s="164"/>
      <c r="CI27" s="164"/>
      <c r="CJ27" s="164"/>
      <c r="CK27" s="164"/>
      <c r="CL27" s="164"/>
      <c r="CM27" s="165">
        <f>IF($AS$27="","",$AS$27)</f>
      </c>
      <c r="CN27" s="166"/>
    </row>
    <row r="28" spans="1:92" ht="14.25" customHeight="1">
      <c r="A28" s="14"/>
      <c r="B28" s="40"/>
      <c r="C28" s="68"/>
      <c r="D28" s="68"/>
      <c r="E28" s="68"/>
      <c r="F28" s="68"/>
      <c r="G28" s="68"/>
      <c r="H28" s="42"/>
      <c r="I28" s="283"/>
      <c r="J28" s="284"/>
      <c r="K28" s="284"/>
      <c r="L28" s="284"/>
      <c r="M28" s="284"/>
      <c r="N28" s="284"/>
      <c r="O28" s="284"/>
      <c r="P28" s="284"/>
      <c r="Q28" s="284"/>
      <c r="R28" s="285"/>
      <c r="S28" s="283"/>
      <c r="T28" s="275"/>
      <c r="U28" s="275"/>
      <c r="V28" s="275"/>
      <c r="W28" s="275"/>
      <c r="X28" s="284"/>
      <c r="Y28" s="284"/>
      <c r="Z28" s="284"/>
      <c r="AA28" s="284"/>
      <c r="AB28" s="284"/>
      <c r="AC28" s="284"/>
      <c r="AD28" s="284"/>
      <c r="AE28" s="284"/>
      <c r="AF28" s="284"/>
      <c r="AG28" s="284"/>
      <c r="AH28" s="284"/>
      <c r="AI28" s="284"/>
      <c r="AJ28" s="285"/>
      <c r="AK28" s="270"/>
      <c r="AL28" s="271"/>
      <c r="AM28" s="271"/>
      <c r="AN28" s="271"/>
      <c r="AO28" s="271"/>
      <c r="AP28" s="271"/>
      <c r="AQ28" s="271"/>
      <c r="AR28" s="271"/>
      <c r="AS28" s="275"/>
      <c r="AT28" s="276"/>
      <c r="AV28" s="40"/>
      <c r="AW28" s="68"/>
      <c r="AX28" s="68"/>
      <c r="AY28" s="68"/>
      <c r="AZ28" s="68"/>
      <c r="BA28" s="68"/>
      <c r="BB28" s="42"/>
      <c r="BC28" s="160">
        <f>IF($I$28="","",$I$28)</f>
      </c>
      <c r="BD28" s="161"/>
      <c r="BE28" s="161"/>
      <c r="BF28" s="161"/>
      <c r="BG28" s="161"/>
      <c r="BH28" s="161"/>
      <c r="BI28" s="161"/>
      <c r="BJ28" s="161"/>
      <c r="BK28" s="161"/>
      <c r="BL28" s="162"/>
      <c r="BM28" s="160">
        <f>IF($S$28="","",$S$28)</f>
      </c>
      <c r="BN28" s="161"/>
      <c r="BO28" s="161"/>
      <c r="BP28" s="161"/>
      <c r="BQ28" s="161"/>
      <c r="BR28" s="161"/>
      <c r="BS28" s="161"/>
      <c r="BT28" s="161"/>
      <c r="BU28" s="161"/>
      <c r="BV28" s="161"/>
      <c r="BW28" s="161"/>
      <c r="BX28" s="161"/>
      <c r="BY28" s="161"/>
      <c r="BZ28" s="161"/>
      <c r="CA28" s="161"/>
      <c r="CB28" s="161"/>
      <c r="CC28" s="161"/>
      <c r="CD28" s="162"/>
      <c r="CE28" s="156">
        <f>IF($AK$28="","",$AK$28)</f>
      </c>
      <c r="CF28" s="157"/>
      <c r="CG28" s="157"/>
      <c r="CH28" s="157"/>
      <c r="CI28" s="157"/>
      <c r="CJ28" s="157"/>
      <c r="CK28" s="157"/>
      <c r="CL28" s="157"/>
      <c r="CM28" s="158">
        <f>IF($AS$28="","",$AS$28)</f>
      </c>
      <c r="CN28" s="159"/>
    </row>
    <row r="29" spans="1:92" ht="10.5" customHeight="1">
      <c r="A29" s="14"/>
      <c r="B29" s="34"/>
      <c r="C29" s="66" t="s">
        <v>69</v>
      </c>
      <c r="D29" s="66"/>
      <c r="E29" s="66"/>
      <c r="F29" s="66"/>
      <c r="G29" s="66"/>
      <c r="H29" s="36"/>
      <c r="I29" s="381" t="s">
        <v>88</v>
      </c>
      <c r="J29" s="382"/>
      <c r="K29" s="382"/>
      <c r="L29" s="382"/>
      <c r="M29" s="382"/>
      <c r="N29" s="382"/>
      <c r="O29" s="382"/>
      <c r="P29" s="382"/>
      <c r="Q29" s="382"/>
      <c r="R29" s="382"/>
      <c r="S29" s="386"/>
      <c r="T29" s="386"/>
      <c r="U29" s="387"/>
      <c r="V29" s="387"/>
      <c r="W29" s="141" t="s">
        <v>77</v>
      </c>
      <c r="X29" s="43"/>
      <c r="Y29" s="78" t="s">
        <v>108</v>
      </c>
      <c r="Z29" s="79"/>
      <c r="AA29" s="79"/>
      <c r="AB29" s="79"/>
      <c r="AC29" s="36"/>
      <c r="AD29" s="255"/>
      <c r="AE29" s="256"/>
      <c r="AF29" s="256"/>
      <c r="AG29" s="256"/>
      <c r="AH29" s="256"/>
      <c r="AI29" s="256"/>
      <c r="AJ29" s="256"/>
      <c r="AK29" s="256"/>
      <c r="AL29" s="256"/>
      <c r="AM29" s="256"/>
      <c r="AN29" s="256"/>
      <c r="AO29" s="256"/>
      <c r="AP29" s="256"/>
      <c r="AQ29" s="256"/>
      <c r="AR29" s="256"/>
      <c r="AS29" s="256"/>
      <c r="AT29" s="257"/>
      <c r="AV29" s="34"/>
      <c r="AW29" s="66" t="s">
        <v>69</v>
      </c>
      <c r="AX29" s="66"/>
      <c r="AY29" s="66"/>
      <c r="AZ29" s="66"/>
      <c r="BA29" s="66"/>
      <c r="BB29" s="36"/>
      <c r="BC29" s="144" t="str">
        <f>IF($I$29=0,IF($D$2="","　　",$D$2)&amp;"　　年　　月　　日から",IF(ISTEXT($I$29),$I$29,TEXT($I$29,"ggg")&amp;WIDECHAR(IF(LEN(TEXT($I$29,"e"))=1,TEXT($I$29," e"),TEXT($I$29,"e")))&amp;"年"&amp;WIDECHAR(IF(LEN(TEXT($I$29,"m"))=1,TEXT($I$29," m"),TEXT($I$29,"m")))&amp;"月"&amp;WIDECHAR(IF(LEN(TEXT($I$29,"d"))=1,TEXT($I$29," d"),TEXT($I$29,"d")))&amp;"日から"))</f>
        <v>平成　　年　　月　　日から</v>
      </c>
      <c r="BD29" s="145"/>
      <c r="BE29" s="146"/>
      <c r="BF29" s="146"/>
      <c r="BG29" s="146"/>
      <c r="BH29" s="146"/>
      <c r="BI29" s="146"/>
      <c r="BJ29" s="146"/>
      <c r="BK29" s="146"/>
      <c r="BL29" s="146"/>
      <c r="BM29" s="136">
        <f>IF($S$29="","",$S$29)</f>
      </c>
      <c r="BN29" s="136"/>
      <c r="BO29" s="137"/>
      <c r="BP29" s="137"/>
      <c r="BQ29" s="141" t="s">
        <v>77</v>
      </c>
      <c r="BR29" s="43"/>
      <c r="BS29" s="78" t="s">
        <v>108</v>
      </c>
      <c r="BT29" s="79"/>
      <c r="BU29" s="79"/>
      <c r="BV29" s="79"/>
      <c r="BW29" s="36"/>
      <c r="BX29" s="69">
        <f>IF($AD$29="","",$AD$29)</f>
      </c>
      <c r="BY29" s="70"/>
      <c r="BZ29" s="70"/>
      <c r="CA29" s="70"/>
      <c r="CB29" s="70"/>
      <c r="CC29" s="70"/>
      <c r="CD29" s="70"/>
      <c r="CE29" s="70"/>
      <c r="CF29" s="70"/>
      <c r="CG29" s="70"/>
      <c r="CH29" s="70"/>
      <c r="CI29" s="70"/>
      <c r="CJ29" s="70"/>
      <c r="CK29" s="70"/>
      <c r="CL29" s="70"/>
      <c r="CM29" s="70"/>
      <c r="CN29" s="71"/>
    </row>
    <row r="30" spans="1:92" ht="10.5" customHeight="1">
      <c r="A30" s="14"/>
      <c r="B30" s="37"/>
      <c r="C30" s="67"/>
      <c r="D30" s="67"/>
      <c r="E30" s="67"/>
      <c r="F30" s="67"/>
      <c r="G30" s="67"/>
      <c r="H30" s="39"/>
      <c r="I30" s="383"/>
      <c r="J30" s="384"/>
      <c r="K30" s="384"/>
      <c r="L30" s="384"/>
      <c r="M30" s="384"/>
      <c r="N30" s="384"/>
      <c r="O30" s="384"/>
      <c r="P30" s="384"/>
      <c r="Q30" s="384"/>
      <c r="R30" s="384"/>
      <c r="S30" s="388"/>
      <c r="T30" s="388"/>
      <c r="U30" s="389"/>
      <c r="V30" s="389"/>
      <c r="W30" s="142"/>
      <c r="X30" s="44"/>
      <c r="Y30" s="80"/>
      <c r="Z30" s="81"/>
      <c r="AA30" s="81"/>
      <c r="AB30" s="81"/>
      <c r="AC30" s="39"/>
      <c r="AD30" s="258"/>
      <c r="AE30" s="259"/>
      <c r="AF30" s="259"/>
      <c r="AG30" s="259"/>
      <c r="AH30" s="259"/>
      <c r="AI30" s="259"/>
      <c r="AJ30" s="259"/>
      <c r="AK30" s="259"/>
      <c r="AL30" s="259"/>
      <c r="AM30" s="259"/>
      <c r="AN30" s="259"/>
      <c r="AO30" s="259"/>
      <c r="AP30" s="259"/>
      <c r="AQ30" s="259"/>
      <c r="AR30" s="259"/>
      <c r="AS30" s="259"/>
      <c r="AT30" s="260"/>
      <c r="AV30" s="37"/>
      <c r="AW30" s="67"/>
      <c r="AX30" s="67"/>
      <c r="AY30" s="67"/>
      <c r="AZ30" s="67"/>
      <c r="BA30" s="67"/>
      <c r="BB30" s="39"/>
      <c r="BC30" s="147"/>
      <c r="BD30" s="148"/>
      <c r="BE30" s="149"/>
      <c r="BF30" s="149"/>
      <c r="BG30" s="149"/>
      <c r="BH30" s="149"/>
      <c r="BI30" s="149"/>
      <c r="BJ30" s="149"/>
      <c r="BK30" s="149"/>
      <c r="BL30" s="149"/>
      <c r="BM30" s="138"/>
      <c r="BN30" s="138"/>
      <c r="BO30" s="139"/>
      <c r="BP30" s="139"/>
      <c r="BQ30" s="142"/>
      <c r="BR30" s="44"/>
      <c r="BS30" s="80"/>
      <c r="BT30" s="81"/>
      <c r="BU30" s="81"/>
      <c r="BV30" s="81"/>
      <c r="BW30" s="39"/>
      <c r="BX30" s="72"/>
      <c r="BY30" s="73"/>
      <c r="BZ30" s="73"/>
      <c r="CA30" s="73"/>
      <c r="CB30" s="73"/>
      <c r="CC30" s="73"/>
      <c r="CD30" s="73"/>
      <c r="CE30" s="73"/>
      <c r="CF30" s="73"/>
      <c r="CG30" s="73"/>
      <c r="CH30" s="73"/>
      <c r="CI30" s="73"/>
      <c r="CJ30" s="73"/>
      <c r="CK30" s="73"/>
      <c r="CL30" s="73"/>
      <c r="CM30" s="73"/>
      <c r="CN30" s="74"/>
    </row>
    <row r="31" spans="1:92" ht="10.5" customHeight="1">
      <c r="A31" s="14"/>
      <c r="B31" s="37"/>
      <c r="C31" s="67"/>
      <c r="D31" s="67"/>
      <c r="E31" s="67"/>
      <c r="F31" s="67"/>
      <c r="G31" s="67"/>
      <c r="H31" s="39"/>
      <c r="I31" s="385"/>
      <c r="J31" s="384"/>
      <c r="K31" s="384"/>
      <c r="L31" s="384"/>
      <c r="M31" s="384"/>
      <c r="N31" s="384"/>
      <c r="O31" s="384"/>
      <c r="P31" s="384"/>
      <c r="Q31" s="384"/>
      <c r="R31" s="384"/>
      <c r="S31" s="389"/>
      <c r="T31" s="389"/>
      <c r="U31" s="389"/>
      <c r="V31" s="389"/>
      <c r="W31" s="142"/>
      <c r="X31" s="44"/>
      <c r="Y31" s="81"/>
      <c r="Z31" s="81"/>
      <c r="AA31" s="81"/>
      <c r="AB31" s="81"/>
      <c r="AC31" s="39"/>
      <c r="AD31" s="258"/>
      <c r="AE31" s="259"/>
      <c r="AF31" s="259"/>
      <c r="AG31" s="259"/>
      <c r="AH31" s="259"/>
      <c r="AI31" s="259"/>
      <c r="AJ31" s="259"/>
      <c r="AK31" s="259"/>
      <c r="AL31" s="259"/>
      <c r="AM31" s="259"/>
      <c r="AN31" s="259"/>
      <c r="AO31" s="259"/>
      <c r="AP31" s="259"/>
      <c r="AQ31" s="259"/>
      <c r="AR31" s="259"/>
      <c r="AS31" s="259"/>
      <c r="AT31" s="260"/>
      <c r="AV31" s="37"/>
      <c r="AW31" s="67"/>
      <c r="AX31" s="67"/>
      <c r="AY31" s="67"/>
      <c r="AZ31" s="67"/>
      <c r="BA31" s="67"/>
      <c r="BB31" s="39"/>
      <c r="BC31" s="150"/>
      <c r="BD31" s="149"/>
      <c r="BE31" s="149"/>
      <c r="BF31" s="149"/>
      <c r="BG31" s="149"/>
      <c r="BH31" s="149"/>
      <c r="BI31" s="149"/>
      <c r="BJ31" s="149"/>
      <c r="BK31" s="149"/>
      <c r="BL31" s="149"/>
      <c r="BM31" s="139"/>
      <c r="BN31" s="139"/>
      <c r="BO31" s="139"/>
      <c r="BP31" s="139"/>
      <c r="BQ31" s="142"/>
      <c r="BR31" s="44"/>
      <c r="BS31" s="81"/>
      <c r="BT31" s="81"/>
      <c r="BU31" s="81"/>
      <c r="BV31" s="81"/>
      <c r="BW31" s="39"/>
      <c r="BX31" s="72">
        <f>IF($AD$31="","",$AD$31)</f>
      </c>
      <c r="BY31" s="73"/>
      <c r="BZ31" s="73"/>
      <c r="CA31" s="73"/>
      <c r="CB31" s="73"/>
      <c r="CC31" s="73"/>
      <c r="CD31" s="73"/>
      <c r="CE31" s="73"/>
      <c r="CF31" s="73"/>
      <c r="CG31" s="73"/>
      <c r="CH31" s="73"/>
      <c r="CI31" s="73"/>
      <c r="CJ31" s="73"/>
      <c r="CK31" s="73"/>
      <c r="CL31" s="73"/>
      <c r="CM31" s="73"/>
      <c r="CN31" s="74"/>
    </row>
    <row r="32" spans="1:92" ht="10.5" customHeight="1">
      <c r="A32" s="14"/>
      <c r="B32" s="37"/>
      <c r="C32" s="67"/>
      <c r="D32" s="67"/>
      <c r="E32" s="67"/>
      <c r="F32" s="67"/>
      <c r="G32" s="67"/>
      <c r="H32" s="39"/>
      <c r="I32" s="377" t="s">
        <v>87</v>
      </c>
      <c r="J32" s="378"/>
      <c r="K32" s="378"/>
      <c r="L32" s="378"/>
      <c r="M32" s="378"/>
      <c r="N32" s="378"/>
      <c r="O32" s="378"/>
      <c r="P32" s="378"/>
      <c r="Q32" s="378"/>
      <c r="R32" s="378"/>
      <c r="S32" s="389"/>
      <c r="T32" s="389"/>
      <c r="U32" s="389"/>
      <c r="V32" s="389"/>
      <c r="W32" s="142"/>
      <c r="X32" s="44"/>
      <c r="Y32" s="81"/>
      <c r="Z32" s="81"/>
      <c r="AA32" s="81"/>
      <c r="AB32" s="81"/>
      <c r="AC32" s="39"/>
      <c r="AD32" s="258"/>
      <c r="AE32" s="259"/>
      <c r="AF32" s="259"/>
      <c r="AG32" s="259"/>
      <c r="AH32" s="259"/>
      <c r="AI32" s="259"/>
      <c r="AJ32" s="259"/>
      <c r="AK32" s="259"/>
      <c r="AL32" s="259"/>
      <c r="AM32" s="259"/>
      <c r="AN32" s="259"/>
      <c r="AO32" s="259"/>
      <c r="AP32" s="259"/>
      <c r="AQ32" s="259"/>
      <c r="AR32" s="259"/>
      <c r="AS32" s="259"/>
      <c r="AT32" s="260"/>
      <c r="AV32" s="37"/>
      <c r="AW32" s="67"/>
      <c r="AX32" s="67"/>
      <c r="AY32" s="67"/>
      <c r="AZ32" s="67"/>
      <c r="BA32" s="67"/>
      <c r="BB32" s="39"/>
      <c r="BC32" s="151" t="str">
        <f>IF($I$32=0,IF($D$2="","　　",$D$2)&amp;"　　年　　月　　日まで",IF(ISTEXT($I$32),$I$32,TEXT($I$32,"ggg")&amp;WIDECHAR(IF(LEN(TEXT($I$32,"e"))=1,TEXT($I$32," e"),TEXT($I$32,"e")))&amp;"年"&amp;WIDECHAR(IF(LEN(TEXT($I$32,"m"))=1,TEXT($I$32," m"),TEXT($I$32,"m")))&amp;"月"&amp;WIDECHAR(IF(LEN(TEXT($I$32,"d"))=1,TEXT($I$32," d"),TEXT($I$32,"d")))&amp;"日まで"))</f>
        <v>平成　　年　　月　　日まで</v>
      </c>
      <c r="BD32" s="152"/>
      <c r="BE32" s="153"/>
      <c r="BF32" s="153"/>
      <c r="BG32" s="153"/>
      <c r="BH32" s="153"/>
      <c r="BI32" s="153"/>
      <c r="BJ32" s="153"/>
      <c r="BK32" s="153"/>
      <c r="BL32" s="153"/>
      <c r="BM32" s="139"/>
      <c r="BN32" s="139"/>
      <c r="BO32" s="139"/>
      <c r="BP32" s="139"/>
      <c r="BQ32" s="142"/>
      <c r="BR32" s="44"/>
      <c r="BS32" s="81"/>
      <c r="BT32" s="81"/>
      <c r="BU32" s="81"/>
      <c r="BV32" s="81"/>
      <c r="BW32" s="39"/>
      <c r="BX32" s="72"/>
      <c r="BY32" s="73"/>
      <c r="BZ32" s="73"/>
      <c r="CA32" s="73"/>
      <c r="CB32" s="73"/>
      <c r="CC32" s="73"/>
      <c r="CD32" s="73"/>
      <c r="CE32" s="73"/>
      <c r="CF32" s="73"/>
      <c r="CG32" s="73"/>
      <c r="CH32" s="73"/>
      <c r="CI32" s="73"/>
      <c r="CJ32" s="73"/>
      <c r="CK32" s="73"/>
      <c r="CL32" s="73"/>
      <c r="CM32" s="73"/>
      <c r="CN32" s="74"/>
    </row>
    <row r="33" spans="1:92" ht="10.5" customHeight="1">
      <c r="A33" s="14"/>
      <c r="B33" s="37"/>
      <c r="C33" s="67"/>
      <c r="D33" s="67"/>
      <c r="E33" s="67"/>
      <c r="F33" s="67"/>
      <c r="G33" s="67"/>
      <c r="H33" s="39"/>
      <c r="I33" s="377"/>
      <c r="J33" s="378"/>
      <c r="K33" s="378"/>
      <c r="L33" s="378"/>
      <c r="M33" s="378"/>
      <c r="N33" s="378"/>
      <c r="O33" s="378"/>
      <c r="P33" s="378"/>
      <c r="Q33" s="378"/>
      <c r="R33" s="378"/>
      <c r="S33" s="389"/>
      <c r="T33" s="389"/>
      <c r="U33" s="389"/>
      <c r="V33" s="389"/>
      <c r="W33" s="142"/>
      <c r="X33" s="44"/>
      <c r="Y33" s="81"/>
      <c r="Z33" s="81"/>
      <c r="AA33" s="81"/>
      <c r="AB33" s="81"/>
      <c r="AC33" s="39"/>
      <c r="AD33" s="258"/>
      <c r="AE33" s="259"/>
      <c r="AF33" s="259"/>
      <c r="AG33" s="259"/>
      <c r="AH33" s="259"/>
      <c r="AI33" s="259"/>
      <c r="AJ33" s="259"/>
      <c r="AK33" s="259"/>
      <c r="AL33" s="259"/>
      <c r="AM33" s="259"/>
      <c r="AN33" s="259"/>
      <c r="AO33" s="259"/>
      <c r="AP33" s="259"/>
      <c r="AQ33" s="259"/>
      <c r="AR33" s="259"/>
      <c r="AS33" s="259"/>
      <c r="AT33" s="260"/>
      <c r="AV33" s="37"/>
      <c r="AW33" s="67"/>
      <c r="AX33" s="67"/>
      <c r="AY33" s="67"/>
      <c r="AZ33" s="67"/>
      <c r="BA33" s="67"/>
      <c r="BB33" s="39"/>
      <c r="BC33" s="151"/>
      <c r="BD33" s="152"/>
      <c r="BE33" s="153"/>
      <c r="BF33" s="153"/>
      <c r="BG33" s="153"/>
      <c r="BH33" s="153"/>
      <c r="BI33" s="153"/>
      <c r="BJ33" s="153"/>
      <c r="BK33" s="153"/>
      <c r="BL33" s="153"/>
      <c r="BM33" s="139"/>
      <c r="BN33" s="139"/>
      <c r="BO33" s="139"/>
      <c r="BP33" s="139"/>
      <c r="BQ33" s="142"/>
      <c r="BR33" s="44"/>
      <c r="BS33" s="81"/>
      <c r="BT33" s="81"/>
      <c r="BU33" s="81"/>
      <c r="BV33" s="81"/>
      <c r="BW33" s="39"/>
      <c r="BX33" s="72">
        <f>IF($AD$33="","",$AD$33)</f>
      </c>
      <c r="BY33" s="73"/>
      <c r="BZ33" s="73"/>
      <c r="CA33" s="73"/>
      <c r="CB33" s="73"/>
      <c r="CC33" s="73"/>
      <c r="CD33" s="73"/>
      <c r="CE33" s="73"/>
      <c r="CF33" s="73"/>
      <c r="CG33" s="73"/>
      <c r="CH33" s="73"/>
      <c r="CI33" s="73"/>
      <c r="CJ33" s="73"/>
      <c r="CK33" s="73"/>
      <c r="CL33" s="73"/>
      <c r="CM33" s="73"/>
      <c r="CN33" s="74"/>
    </row>
    <row r="34" spans="1:92" ht="10.5" customHeight="1">
      <c r="A34" s="14"/>
      <c r="B34" s="40"/>
      <c r="C34" s="68"/>
      <c r="D34" s="68"/>
      <c r="E34" s="68"/>
      <c r="F34" s="68"/>
      <c r="G34" s="68"/>
      <c r="H34" s="42"/>
      <c r="I34" s="379"/>
      <c r="J34" s="380"/>
      <c r="K34" s="380"/>
      <c r="L34" s="380"/>
      <c r="M34" s="380"/>
      <c r="N34" s="380"/>
      <c r="O34" s="380"/>
      <c r="P34" s="380"/>
      <c r="Q34" s="380"/>
      <c r="R34" s="380"/>
      <c r="S34" s="390"/>
      <c r="T34" s="390"/>
      <c r="U34" s="390"/>
      <c r="V34" s="390"/>
      <c r="W34" s="143"/>
      <c r="X34" s="45"/>
      <c r="Y34" s="82"/>
      <c r="Z34" s="82"/>
      <c r="AA34" s="82"/>
      <c r="AB34" s="82"/>
      <c r="AC34" s="42"/>
      <c r="AD34" s="263"/>
      <c r="AE34" s="264"/>
      <c r="AF34" s="264"/>
      <c r="AG34" s="264"/>
      <c r="AH34" s="264"/>
      <c r="AI34" s="264"/>
      <c r="AJ34" s="264"/>
      <c r="AK34" s="264"/>
      <c r="AL34" s="264"/>
      <c r="AM34" s="264"/>
      <c r="AN34" s="264"/>
      <c r="AO34" s="264"/>
      <c r="AP34" s="264"/>
      <c r="AQ34" s="264"/>
      <c r="AR34" s="264"/>
      <c r="AS34" s="264"/>
      <c r="AT34" s="265"/>
      <c r="AV34" s="40"/>
      <c r="AW34" s="68"/>
      <c r="AX34" s="68"/>
      <c r="AY34" s="68"/>
      <c r="AZ34" s="68"/>
      <c r="BA34" s="68"/>
      <c r="BB34" s="42"/>
      <c r="BC34" s="154"/>
      <c r="BD34" s="155"/>
      <c r="BE34" s="155"/>
      <c r="BF34" s="155"/>
      <c r="BG34" s="155"/>
      <c r="BH34" s="155"/>
      <c r="BI34" s="155"/>
      <c r="BJ34" s="155"/>
      <c r="BK34" s="155"/>
      <c r="BL34" s="155"/>
      <c r="BM34" s="140"/>
      <c r="BN34" s="140"/>
      <c r="BO34" s="140"/>
      <c r="BP34" s="140"/>
      <c r="BQ34" s="143"/>
      <c r="BR34" s="45"/>
      <c r="BS34" s="82"/>
      <c r="BT34" s="82"/>
      <c r="BU34" s="82"/>
      <c r="BV34" s="82"/>
      <c r="BW34" s="42"/>
      <c r="BX34" s="75"/>
      <c r="BY34" s="76"/>
      <c r="BZ34" s="76"/>
      <c r="CA34" s="76"/>
      <c r="CB34" s="76"/>
      <c r="CC34" s="76"/>
      <c r="CD34" s="76"/>
      <c r="CE34" s="76"/>
      <c r="CF34" s="76"/>
      <c r="CG34" s="76"/>
      <c r="CH34" s="76"/>
      <c r="CI34" s="76"/>
      <c r="CJ34" s="76"/>
      <c r="CK34" s="76"/>
      <c r="CL34" s="76"/>
      <c r="CM34" s="76"/>
      <c r="CN34" s="77"/>
    </row>
    <row r="35" spans="1:92" ht="10.5" customHeight="1">
      <c r="A35" s="14"/>
      <c r="B35" s="34"/>
      <c r="C35" s="66" t="s">
        <v>2</v>
      </c>
      <c r="D35" s="66"/>
      <c r="E35" s="66"/>
      <c r="F35" s="66"/>
      <c r="G35" s="66"/>
      <c r="H35" s="36"/>
      <c r="I35" s="381" t="s">
        <v>88</v>
      </c>
      <c r="J35" s="382"/>
      <c r="K35" s="382"/>
      <c r="L35" s="382"/>
      <c r="M35" s="382"/>
      <c r="N35" s="382"/>
      <c r="O35" s="382"/>
      <c r="P35" s="382"/>
      <c r="Q35" s="382"/>
      <c r="R35" s="382"/>
      <c r="S35" s="386"/>
      <c r="T35" s="386"/>
      <c r="U35" s="387"/>
      <c r="V35" s="387"/>
      <c r="W35" s="141" t="s">
        <v>77</v>
      </c>
      <c r="X35" s="43"/>
      <c r="Y35" s="78" t="s">
        <v>109</v>
      </c>
      <c r="Z35" s="79"/>
      <c r="AA35" s="79"/>
      <c r="AB35" s="79"/>
      <c r="AC35" s="36"/>
      <c r="AD35" s="255"/>
      <c r="AE35" s="256"/>
      <c r="AF35" s="256"/>
      <c r="AG35" s="256"/>
      <c r="AH35" s="256"/>
      <c r="AI35" s="256"/>
      <c r="AJ35" s="256"/>
      <c r="AK35" s="256"/>
      <c r="AL35" s="256"/>
      <c r="AM35" s="256"/>
      <c r="AN35" s="256"/>
      <c r="AO35" s="256"/>
      <c r="AP35" s="256"/>
      <c r="AQ35" s="256"/>
      <c r="AR35" s="256"/>
      <c r="AS35" s="256"/>
      <c r="AT35" s="257"/>
      <c r="AV35" s="34"/>
      <c r="AW35" s="66" t="s">
        <v>2</v>
      </c>
      <c r="AX35" s="66"/>
      <c r="AY35" s="66"/>
      <c r="AZ35" s="66"/>
      <c r="BA35" s="66"/>
      <c r="BB35" s="36"/>
      <c r="BC35" s="144" t="str">
        <f>IF($I$35=0,IF($D$2="","　　",$D$2)&amp;"　　年　　月　　日から",IF(ISTEXT($I$35),$I$35,TEXT($I$35,"ggg")&amp;WIDECHAR(IF(LEN(TEXT($I$35,"e"))=1,TEXT($I$35," e"),TEXT($I$35,"e")))&amp;"年"&amp;WIDECHAR(IF(LEN(TEXT($I$35,"m"))=1,TEXT($I$35," m"),TEXT($I$35,"m")))&amp;"月"&amp;WIDECHAR(IF(LEN(TEXT($I$35,"d"))=1,TEXT($I$35," d"),TEXT($I$35,"d")))&amp;"日から"))</f>
        <v>平成　　年　　月　　日から</v>
      </c>
      <c r="BD35" s="145"/>
      <c r="BE35" s="146"/>
      <c r="BF35" s="146"/>
      <c r="BG35" s="146"/>
      <c r="BH35" s="146"/>
      <c r="BI35" s="146"/>
      <c r="BJ35" s="146"/>
      <c r="BK35" s="146"/>
      <c r="BL35" s="146"/>
      <c r="BM35" s="136">
        <f>IF($S$35="","",$S$35)</f>
      </c>
      <c r="BN35" s="136"/>
      <c r="BO35" s="137"/>
      <c r="BP35" s="137"/>
      <c r="BQ35" s="141" t="s">
        <v>77</v>
      </c>
      <c r="BR35" s="43"/>
      <c r="BS35" s="78" t="s">
        <v>109</v>
      </c>
      <c r="BT35" s="79"/>
      <c r="BU35" s="79"/>
      <c r="BV35" s="79"/>
      <c r="BW35" s="36"/>
      <c r="BX35" s="69">
        <f>IF($AD$35="","",$AD$35)</f>
      </c>
      <c r="BY35" s="70"/>
      <c r="BZ35" s="70"/>
      <c r="CA35" s="70"/>
      <c r="CB35" s="70"/>
      <c r="CC35" s="70"/>
      <c r="CD35" s="70"/>
      <c r="CE35" s="70"/>
      <c r="CF35" s="70"/>
      <c r="CG35" s="70"/>
      <c r="CH35" s="70"/>
      <c r="CI35" s="70"/>
      <c r="CJ35" s="70"/>
      <c r="CK35" s="70"/>
      <c r="CL35" s="70"/>
      <c r="CM35" s="70"/>
      <c r="CN35" s="71"/>
    </row>
    <row r="36" spans="1:92" ht="10.5" customHeight="1">
      <c r="A36" s="14"/>
      <c r="B36" s="37"/>
      <c r="C36" s="67"/>
      <c r="D36" s="67"/>
      <c r="E36" s="67"/>
      <c r="F36" s="67"/>
      <c r="G36" s="67"/>
      <c r="H36" s="39"/>
      <c r="I36" s="383"/>
      <c r="J36" s="384"/>
      <c r="K36" s="384"/>
      <c r="L36" s="384"/>
      <c r="M36" s="384"/>
      <c r="N36" s="384"/>
      <c r="O36" s="384"/>
      <c r="P36" s="384"/>
      <c r="Q36" s="384"/>
      <c r="R36" s="384"/>
      <c r="S36" s="388"/>
      <c r="T36" s="388"/>
      <c r="U36" s="389"/>
      <c r="V36" s="389"/>
      <c r="W36" s="142"/>
      <c r="X36" s="44"/>
      <c r="Y36" s="80"/>
      <c r="Z36" s="81"/>
      <c r="AA36" s="81"/>
      <c r="AB36" s="81"/>
      <c r="AC36" s="39"/>
      <c r="AD36" s="258"/>
      <c r="AE36" s="259"/>
      <c r="AF36" s="259"/>
      <c r="AG36" s="259"/>
      <c r="AH36" s="259"/>
      <c r="AI36" s="259"/>
      <c r="AJ36" s="259"/>
      <c r="AK36" s="259"/>
      <c r="AL36" s="259"/>
      <c r="AM36" s="259"/>
      <c r="AN36" s="259"/>
      <c r="AO36" s="259"/>
      <c r="AP36" s="259"/>
      <c r="AQ36" s="259"/>
      <c r="AR36" s="259"/>
      <c r="AS36" s="259"/>
      <c r="AT36" s="260"/>
      <c r="AV36" s="37"/>
      <c r="AW36" s="67"/>
      <c r="AX36" s="67"/>
      <c r="AY36" s="67"/>
      <c r="AZ36" s="67"/>
      <c r="BA36" s="67"/>
      <c r="BB36" s="39"/>
      <c r="BC36" s="147"/>
      <c r="BD36" s="148"/>
      <c r="BE36" s="149"/>
      <c r="BF36" s="149"/>
      <c r="BG36" s="149"/>
      <c r="BH36" s="149"/>
      <c r="BI36" s="149"/>
      <c r="BJ36" s="149"/>
      <c r="BK36" s="149"/>
      <c r="BL36" s="149"/>
      <c r="BM36" s="138"/>
      <c r="BN36" s="138"/>
      <c r="BO36" s="139"/>
      <c r="BP36" s="139"/>
      <c r="BQ36" s="142"/>
      <c r="BR36" s="44"/>
      <c r="BS36" s="80"/>
      <c r="BT36" s="81"/>
      <c r="BU36" s="81"/>
      <c r="BV36" s="81"/>
      <c r="BW36" s="39"/>
      <c r="BX36" s="72"/>
      <c r="BY36" s="73"/>
      <c r="BZ36" s="73"/>
      <c r="CA36" s="73"/>
      <c r="CB36" s="73"/>
      <c r="CC36" s="73"/>
      <c r="CD36" s="73"/>
      <c r="CE36" s="73"/>
      <c r="CF36" s="73"/>
      <c r="CG36" s="73"/>
      <c r="CH36" s="73"/>
      <c r="CI36" s="73"/>
      <c r="CJ36" s="73"/>
      <c r="CK36" s="73"/>
      <c r="CL36" s="73"/>
      <c r="CM36" s="73"/>
      <c r="CN36" s="74"/>
    </row>
    <row r="37" spans="1:92" ht="10.5" customHeight="1">
      <c r="A37" s="14"/>
      <c r="B37" s="37"/>
      <c r="C37" s="67"/>
      <c r="D37" s="67"/>
      <c r="E37" s="67"/>
      <c r="F37" s="67"/>
      <c r="G37" s="67"/>
      <c r="H37" s="39"/>
      <c r="I37" s="385"/>
      <c r="J37" s="384"/>
      <c r="K37" s="384"/>
      <c r="L37" s="384"/>
      <c r="M37" s="384"/>
      <c r="N37" s="384"/>
      <c r="O37" s="384"/>
      <c r="P37" s="384"/>
      <c r="Q37" s="384"/>
      <c r="R37" s="384"/>
      <c r="S37" s="389"/>
      <c r="T37" s="389"/>
      <c r="U37" s="389"/>
      <c r="V37" s="389"/>
      <c r="W37" s="142"/>
      <c r="X37" s="44"/>
      <c r="Y37" s="81"/>
      <c r="Z37" s="81"/>
      <c r="AA37" s="81"/>
      <c r="AB37" s="81"/>
      <c r="AC37" s="39"/>
      <c r="AD37" s="258"/>
      <c r="AE37" s="259"/>
      <c r="AF37" s="259"/>
      <c r="AG37" s="259"/>
      <c r="AH37" s="259"/>
      <c r="AI37" s="259"/>
      <c r="AJ37" s="259"/>
      <c r="AK37" s="259"/>
      <c r="AL37" s="259"/>
      <c r="AM37" s="259"/>
      <c r="AN37" s="259"/>
      <c r="AO37" s="259"/>
      <c r="AP37" s="259"/>
      <c r="AQ37" s="259"/>
      <c r="AR37" s="259"/>
      <c r="AS37" s="259"/>
      <c r="AT37" s="260"/>
      <c r="AV37" s="37"/>
      <c r="AW37" s="67"/>
      <c r="AX37" s="67"/>
      <c r="AY37" s="67"/>
      <c r="AZ37" s="67"/>
      <c r="BA37" s="67"/>
      <c r="BB37" s="39"/>
      <c r="BC37" s="150"/>
      <c r="BD37" s="149"/>
      <c r="BE37" s="149"/>
      <c r="BF37" s="149"/>
      <c r="BG37" s="149"/>
      <c r="BH37" s="149"/>
      <c r="BI37" s="149"/>
      <c r="BJ37" s="149"/>
      <c r="BK37" s="149"/>
      <c r="BL37" s="149"/>
      <c r="BM37" s="139"/>
      <c r="BN37" s="139"/>
      <c r="BO37" s="139"/>
      <c r="BP37" s="139"/>
      <c r="BQ37" s="142"/>
      <c r="BR37" s="44"/>
      <c r="BS37" s="81"/>
      <c r="BT37" s="81"/>
      <c r="BU37" s="81"/>
      <c r="BV37" s="81"/>
      <c r="BW37" s="39"/>
      <c r="BX37" s="72">
        <f>IF($AD$37="","",$AD$37)</f>
      </c>
      <c r="BY37" s="73"/>
      <c r="BZ37" s="73"/>
      <c r="CA37" s="73"/>
      <c r="CB37" s="73"/>
      <c r="CC37" s="73"/>
      <c r="CD37" s="73"/>
      <c r="CE37" s="73"/>
      <c r="CF37" s="73"/>
      <c r="CG37" s="73"/>
      <c r="CH37" s="73"/>
      <c r="CI37" s="73"/>
      <c r="CJ37" s="73"/>
      <c r="CK37" s="73"/>
      <c r="CL37" s="73"/>
      <c r="CM37" s="73"/>
      <c r="CN37" s="74"/>
    </row>
    <row r="38" spans="1:92" ht="10.5" customHeight="1">
      <c r="A38" s="14"/>
      <c r="B38" s="37"/>
      <c r="C38" s="67"/>
      <c r="D38" s="67"/>
      <c r="E38" s="67"/>
      <c r="F38" s="67"/>
      <c r="G38" s="67"/>
      <c r="H38" s="39"/>
      <c r="I38" s="377" t="s">
        <v>87</v>
      </c>
      <c r="J38" s="378"/>
      <c r="K38" s="378"/>
      <c r="L38" s="378"/>
      <c r="M38" s="378"/>
      <c r="N38" s="378"/>
      <c r="O38" s="378"/>
      <c r="P38" s="378"/>
      <c r="Q38" s="378"/>
      <c r="R38" s="378"/>
      <c r="S38" s="389"/>
      <c r="T38" s="389"/>
      <c r="U38" s="389"/>
      <c r="V38" s="389"/>
      <c r="W38" s="142"/>
      <c r="X38" s="44"/>
      <c r="Y38" s="81"/>
      <c r="Z38" s="81"/>
      <c r="AA38" s="81"/>
      <c r="AB38" s="81"/>
      <c r="AC38" s="39"/>
      <c r="AD38" s="258"/>
      <c r="AE38" s="259"/>
      <c r="AF38" s="259"/>
      <c r="AG38" s="259"/>
      <c r="AH38" s="259"/>
      <c r="AI38" s="259"/>
      <c r="AJ38" s="259"/>
      <c r="AK38" s="259"/>
      <c r="AL38" s="259"/>
      <c r="AM38" s="259"/>
      <c r="AN38" s="259"/>
      <c r="AO38" s="259"/>
      <c r="AP38" s="259"/>
      <c r="AQ38" s="259"/>
      <c r="AR38" s="259"/>
      <c r="AS38" s="259"/>
      <c r="AT38" s="260"/>
      <c r="AV38" s="37"/>
      <c r="AW38" s="67"/>
      <c r="AX38" s="67"/>
      <c r="AY38" s="67"/>
      <c r="AZ38" s="67"/>
      <c r="BA38" s="67"/>
      <c r="BB38" s="39"/>
      <c r="BC38" s="151" t="str">
        <f>IF($I$38=0,IF($D$2="","　　",$D$2)&amp;"　　年　　月　　日まで",IF(ISTEXT($I$38),$I$38,TEXT($I$38,"ggg")&amp;WIDECHAR(IF(LEN(TEXT($I$38,"e"))=1,TEXT($I$38," e"),TEXT($I$38,"e")))&amp;"年"&amp;WIDECHAR(IF(LEN(TEXT($I$38,"m"))=1,TEXT($I$38," m"),TEXT($I$38,"m")))&amp;"月"&amp;WIDECHAR(IF(LEN(TEXT($I$38,"d"))=1,TEXT($I$38," d"),TEXT($I$38,"d")))&amp;"日まで"))</f>
        <v>平成　　年　　月　　日まで</v>
      </c>
      <c r="BD38" s="152"/>
      <c r="BE38" s="153"/>
      <c r="BF38" s="153"/>
      <c r="BG38" s="153"/>
      <c r="BH38" s="153"/>
      <c r="BI38" s="153"/>
      <c r="BJ38" s="153"/>
      <c r="BK38" s="153"/>
      <c r="BL38" s="153"/>
      <c r="BM38" s="139"/>
      <c r="BN38" s="139"/>
      <c r="BO38" s="139"/>
      <c r="BP38" s="139"/>
      <c r="BQ38" s="142"/>
      <c r="BR38" s="44"/>
      <c r="BS38" s="81"/>
      <c r="BT38" s="81"/>
      <c r="BU38" s="81"/>
      <c r="BV38" s="81"/>
      <c r="BW38" s="39"/>
      <c r="BX38" s="72"/>
      <c r="BY38" s="73"/>
      <c r="BZ38" s="73"/>
      <c r="CA38" s="73"/>
      <c r="CB38" s="73"/>
      <c r="CC38" s="73"/>
      <c r="CD38" s="73"/>
      <c r="CE38" s="73"/>
      <c r="CF38" s="73"/>
      <c r="CG38" s="73"/>
      <c r="CH38" s="73"/>
      <c r="CI38" s="73"/>
      <c r="CJ38" s="73"/>
      <c r="CK38" s="73"/>
      <c r="CL38" s="73"/>
      <c r="CM38" s="73"/>
      <c r="CN38" s="74"/>
    </row>
    <row r="39" spans="1:92" ht="10.5" customHeight="1">
      <c r="A39" s="14"/>
      <c r="B39" s="37"/>
      <c r="C39" s="67"/>
      <c r="D39" s="67"/>
      <c r="E39" s="67"/>
      <c r="F39" s="67"/>
      <c r="G39" s="67"/>
      <c r="H39" s="39"/>
      <c r="I39" s="377"/>
      <c r="J39" s="378"/>
      <c r="K39" s="378"/>
      <c r="L39" s="378"/>
      <c r="M39" s="378"/>
      <c r="N39" s="378"/>
      <c r="O39" s="378"/>
      <c r="P39" s="378"/>
      <c r="Q39" s="378"/>
      <c r="R39" s="378"/>
      <c r="S39" s="389"/>
      <c r="T39" s="389"/>
      <c r="U39" s="389"/>
      <c r="V39" s="389"/>
      <c r="W39" s="142"/>
      <c r="X39" s="44"/>
      <c r="Y39" s="81"/>
      <c r="Z39" s="81"/>
      <c r="AA39" s="81"/>
      <c r="AB39" s="81"/>
      <c r="AC39" s="39"/>
      <c r="AD39" s="258"/>
      <c r="AE39" s="259"/>
      <c r="AF39" s="259"/>
      <c r="AG39" s="259"/>
      <c r="AH39" s="259"/>
      <c r="AI39" s="259"/>
      <c r="AJ39" s="259"/>
      <c r="AK39" s="259"/>
      <c r="AL39" s="259"/>
      <c r="AM39" s="259"/>
      <c r="AN39" s="259"/>
      <c r="AO39" s="259"/>
      <c r="AP39" s="259"/>
      <c r="AQ39" s="259"/>
      <c r="AR39" s="259"/>
      <c r="AS39" s="259"/>
      <c r="AT39" s="260"/>
      <c r="AV39" s="37"/>
      <c r="AW39" s="67"/>
      <c r="AX39" s="67"/>
      <c r="AY39" s="67"/>
      <c r="AZ39" s="67"/>
      <c r="BA39" s="67"/>
      <c r="BB39" s="39"/>
      <c r="BC39" s="151"/>
      <c r="BD39" s="152"/>
      <c r="BE39" s="153"/>
      <c r="BF39" s="153"/>
      <c r="BG39" s="153"/>
      <c r="BH39" s="153"/>
      <c r="BI39" s="153"/>
      <c r="BJ39" s="153"/>
      <c r="BK39" s="153"/>
      <c r="BL39" s="153"/>
      <c r="BM39" s="139"/>
      <c r="BN39" s="139"/>
      <c r="BO39" s="139"/>
      <c r="BP39" s="139"/>
      <c r="BQ39" s="142"/>
      <c r="BR39" s="44"/>
      <c r="BS39" s="81"/>
      <c r="BT39" s="81"/>
      <c r="BU39" s="81"/>
      <c r="BV39" s="81"/>
      <c r="BW39" s="39"/>
      <c r="BX39" s="72">
        <f>IF($AD$39="","",$AD$39)</f>
      </c>
      <c r="BY39" s="73"/>
      <c r="BZ39" s="73"/>
      <c r="CA39" s="73"/>
      <c r="CB39" s="73"/>
      <c r="CC39" s="73"/>
      <c r="CD39" s="73"/>
      <c r="CE39" s="73"/>
      <c r="CF39" s="73"/>
      <c r="CG39" s="73"/>
      <c r="CH39" s="73"/>
      <c r="CI39" s="73"/>
      <c r="CJ39" s="73"/>
      <c r="CK39" s="73"/>
      <c r="CL39" s="73"/>
      <c r="CM39" s="73"/>
      <c r="CN39" s="74"/>
    </row>
    <row r="40" spans="1:92" ht="10.5" customHeight="1">
      <c r="A40" s="14"/>
      <c r="B40" s="40"/>
      <c r="C40" s="68"/>
      <c r="D40" s="68"/>
      <c r="E40" s="68"/>
      <c r="F40" s="68"/>
      <c r="G40" s="68"/>
      <c r="H40" s="42"/>
      <c r="I40" s="379"/>
      <c r="J40" s="380"/>
      <c r="K40" s="380"/>
      <c r="L40" s="380"/>
      <c r="M40" s="380"/>
      <c r="N40" s="380"/>
      <c r="O40" s="380"/>
      <c r="P40" s="380"/>
      <c r="Q40" s="380"/>
      <c r="R40" s="380"/>
      <c r="S40" s="390"/>
      <c r="T40" s="390"/>
      <c r="U40" s="390"/>
      <c r="V40" s="390"/>
      <c r="W40" s="143"/>
      <c r="X40" s="45"/>
      <c r="Y40" s="82"/>
      <c r="Z40" s="82"/>
      <c r="AA40" s="82"/>
      <c r="AB40" s="82"/>
      <c r="AC40" s="42"/>
      <c r="AD40" s="263"/>
      <c r="AE40" s="264"/>
      <c r="AF40" s="264"/>
      <c r="AG40" s="264"/>
      <c r="AH40" s="264"/>
      <c r="AI40" s="264"/>
      <c r="AJ40" s="264"/>
      <c r="AK40" s="264"/>
      <c r="AL40" s="264"/>
      <c r="AM40" s="264"/>
      <c r="AN40" s="264"/>
      <c r="AO40" s="264"/>
      <c r="AP40" s="264"/>
      <c r="AQ40" s="264"/>
      <c r="AR40" s="264"/>
      <c r="AS40" s="264"/>
      <c r="AT40" s="265"/>
      <c r="AV40" s="40"/>
      <c r="AW40" s="68"/>
      <c r="AX40" s="68"/>
      <c r="AY40" s="68"/>
      <c r="AZ40" s="68"/>
      <c r="BA40" s="68"/>
      <c r="BB40" s="42"/>
      <c r="BC40" s="154"/>
      <c r="BD40" s="155"/>
      <c r="BE40" s="155"/>
      <c r="BF40" s="155"/>
      <c r="BG40" s="155"/>
      <c r="BH40" s="155"/>
      <c r="BI40" s="155"/>
      <c r="BJ40" s="155"/>
      <c r="BK40" s="155"/>
      <c r="BL40" s="155"/>
      <c r="BM40" s="140"/>
      <c r="BN40" s="140"/>
      <c r="BO40" s="140"/>
      <c r="BP40" s="140"/>
      <c r="BQ40" s="143"/>
      <c r="BR40" s="45"/>
      <c r="BS40" s="82"/>
      <c r="BT40" s="82"/>
      <c r="BU40" s="82"/>
      <c r="BV40" s="82"/>
      <c r="BW40" s="42"/>
      <c r="BX40" s="75"/>
      <c r="BY40" s="76"/>
      <c r="BZ40" s="76"/>
      <c r="CA40" s="76"/>
      <c r="CB40" s="76"/>
      <c r="CC40" s="76"/>
      <c r="CD40" s="76"/>
      <c r="CE40" s="76"/>
      <c r="CF40" s="76"/>
      <c r="CG40" s="76"/>
      <c r="CH40" s="76"/>
      <c r="CI40" s="76"/>
      <c r="CJ40" s="76"/>
      <c r="CK40" s="76"/>
      <c r="CL40" s="76"/>
      <c r="CM40" s="76"/>
      <c r="CN40" s="77"/>
    </row>
    <row r="41" spans="1:92" ht="10.5" customHeight="1">
      <c r="A41" s="14"/>
      <c r="B41" s="34"/>
      <c r="C41" s="78" t="s">
        <v>107</v>
      </c>
      <c r="D41" s="78"/>
      <c r="E41" s="79"/>
      <c r="F41" s="79"/>
      <c r="G41" s="79"/>
      <c r="H41" s="36"/>
      <c r="I41" s="255"/>
      <c r="J41" s="256"/>
      <c r="K41" s="256"/>
      <c r="L41" s="256"/>
      <c r="M41" s="256"/>
      <c r="N41" s="256"/>
      <c r="O41" s="256"/>
      <c r="P41" s="256"/>
      <c r="Q41" s="256"/>
      <c r="R41" s="256"/>
      <c r="S41" s="256"/>
      <c r="T41" s="256"/>
      <c r="U41" s="256"/>
      <c r="V41" s="256"/>
      <c r="W41" s="274"/>
      <c r="X41" s="43"/>
      <c r="Y41" s="66" t="s">
        <v>3</v>
      </c>
      <c r="Z41" s="66"/>
      <c r="AA41" s="66"/>
      <c r="AB41" s="66"/>
      <c r="AC41" s="36"/>
      <c r="AD41" s="255"/>
      <c r="AE41" s="256"/>
      <c r="AF41" s="256"/>
      <c r="AG41" s="256"/>
      <c r="AH41" s="256"/>
      <c r="AI41" s="256"/>
      <c r="AJ41" s="256"/>
      <c r="AK41" s="256"/>
      <c r="AL41" s="256"/>
      <c r="AM41" s="256"/>
      <c r="AN41" s="256"/>
      <c r="AO41" s="256"/>
      <c r="AP41" s="256"/>
      <c r="AQ41" s="256"/>
      <c r="AR41" s="256"/>
      <c r="AS41" s="256"/>
      <c r="AT41" s="257"/>
      <c r="AV41" s="34"/>
      <c r="AW41" s="78" t="s">
        <v>107</v>
      </c>
      <c r="AX41" s="78"/>
      <c r="AY41" s="79"/>
      <c r="AZ41" s="79"/>
      <c r="BA41" s="79"/>
      <c r="BB41" s="36"/>
      <c r="BC41" s="69">
        <f>IF($I$41="","",$I$41)</f>
      </c>
      <c r="BD41" s="70"/>
      <c r="BE41" s="70"/>
      <c r="BF41" s="70"/>
      <c r="BG41" s="70"/>
      <c r="BH41" s="70"/>
      <c r="BI41" s="70"/>
      <c r="BJ41" s="70"/>
      <c r="BK41" s="70"/>
      <c r="BL41" s="70"/>
      <c r="BM41" s="70"/>
      <c r="BN41" s="70"/>
      <c r="BO41" s="70"/>
      <c r="BP41" s="70"/>
      <c r="BQ41" s="133"/>
      <c r="BR41" s="35"/>
      <c r="BS41" s="66" t="s">
        <v>3</v>
      </c>
      <c r="BT41" s="66"/>
      <c r="BU41" s="66"/>
      <c r="BV41" s="66"/>
      <c r="BW41" s="36"/>
      <c r="BX41" s="69">
        <f>IF($AD$41="","",$AD$41)</f>
      </c>
      <c r="BY41" s="70"/>
      <c r="BZ41" s="70"/>
      <c r="CA41" s="70"/>
      <c r="CB41" s="70"/>
      <c r="CC41" s="70"/>
      <c r="CD41" s="70"/>
      <c r="CE41" s="70"/>
      <c r="CF41" s="70"/>
      <c r="CG41" s="70"/>
      <c r="CH41" s="70"/>
      <c r="CI41" s="70"/>
      <c r="CJ41" s="70"/>
      <c r="CK41" s="70"/>
      <c r="CL41" s="70"/>
      <c r="CM41" s="70"/>
      <c r="CN41" s="71"/>
    </row>
    <row r="42" spans="1:92" ht="10.5" customHeight="1">
      <c r="A42" s="14"/>
      <c r="B42" s="37"/>
      <c r="C42" s="80"/>
      <c r="D42" s="80"/>
      <c r="E42" s="81"/>
      <c r="F42" s="81"/>
      <c r="G42" s="81"/>
      <c r="H42" s="39"/>
      <c r="I42" s="258"/>
      <c r="J42" s="259"/>
      <c r="K42" s="259"/>
      <c r="L42" s="259"/>
      <c r="M42" s="259"/>
      <c r="N42" s="259"/>
      <c r="O42" s="259"/>
      <c r="P42" s="259"/>
      <c r="Q42" s="259"/>
      <c r="R42" s="259"/>
      <c r="S42" s="259"/>
      <c r="T42" s="259"/>
      <c r="U42" s="259"/>
      <c r="V42" s="259"/>
      <c r="W42" s="266"/>
      <c r="X42" s="44"/>
      <c r="Y42" s="67"/>
      <c r="Z42" s="67"/>
      <c r="AA42" s="67"/>
      <c r="AB42" s="67"/>
      <c r="AC42" s="39"/>
      <c r="AD42" s="258"/>
      <c r="AE42" s="259"/>
      <c r="AF42" s="259"/>
      <c r="AG42" s="259"/>
      <c r="AH42" s="259"/>
      <c r="AI42" s="259"/>
      <c r="AJ42" s="259"/>
      <c r="AK42" s="259"/>
      <c r="AL42" s="259"/>
      <c r="AM42" s="259"/>
      <c r="AN42" s="259"/>
      <c r="AO42" s="259"/>
      <c r="AP42" s="259"/>
      <c r="AQ42" s="259"/>
      <c r="AR42" s="259"/>
      <c r="AS42" s="259"/>
      <c r="AT42" s="260"/>
      <c r="AV42" s="37"/>
      <c r="AW42" s="80"/>
      <c r="AX42" s="80"/>
      <c r="AY42" s="81"/>
      <c r="AZ42" s="81"/>
      <c r="BA42" s="81"/>
      <c r="BB42" s="39"/>
      <c r="BC42" s="72"/>
      <c r="BD42" s="73"/>
      <c r="BE42" s="73"/>
      <c r="BF42" s="73"/>
      <c r="BG42" s="73"/>
      <c r="BH42" s="73"/>
      <c r="BI42" s="73"/>
      <c r="BJ42" s="73"/>
      <c r="BK42" s="73"/>
      <c r="BL42" s="73"/>
      <c r="BM42" s="73"/>
      <c r="BN42" s="73"/>
      <c r="BO42" s="73"/>
      <c r="BP42" s="73"/>
      <c r="BQ42" s="134"/>
      <c r="BR42" s="38"/>
      <c r="BS42" s="67"/>
      <c r="BT42" s="67"/>
      <c r="BU42" s="67"/>
      <c r="BV42" s="67"/>
      <c r="BW42" s="39"/>
      <c r="BX42" s="72"/>
      <c r="BY42" s="73"/>
      <c r="BZ42" s="73"/>
      <c r="CA42" s="73"/>
      <c r="CB42" s="73"/>
      <c r="CC42" s="73"/>
      <c r="CD42" s="73"/>
      <c r="CE42" s="73"/>
      <c r="CF42" s="73"/>
      <c r="CG42" s="73"/>
      <c r="CH42" s="73"/>
      <c r="CI42" s="73"/>
      <c r="CJ42" s="73"/>
      <c r="CK42" s="73"/>
      <c r="CL42" s="73"/>
      <c r="CM42" s="73"/>
      <c r="CN42" s="74"/>
    </row>
    <row r="43" spans="1:92" ht="10.5" customHeight="1">
      <c r="A43" s="14"/>
      <c r="B43" s="37"/>
      <c r="C43" s="81"/>
      <c r="D43" s="81"/>
      <c r="E43" s="81"/>
      <c r="F43" s="81"/>
      <c r="G43" s="81"/>
      <c r="H43" s="39"/>
      <c r="I43" s="258"/>
      <c r="J43" s="259"/>
      <c r="K43" s="259"/>
      <c r="L43" s="259"/>
      <c r="M43" s="259"/>
      <c r="N43" s="259"/>
      <c r="O43" s="259"/>
      <c r="P43" s="259"/>
      <c r="Q43" s="259"/>
      <c r="R43" s="259"/>
      <c r="S43" s="259"/>
      <c r="T43" s="259"/>
      <c r="U43" s="259"/>
      <c r="V43" s="259"/>
      <c r="W43" s="266"/>
      <c r="X43" s="44"/>
      <c r="Y43" s="67"/>
      <c r="Z43" s="67"/>
      <c r="AA43" s="67"/>
      <c r="AB43" s="67"/>
      <c r="AC43" s="39"/>
      <c r="AD43" s="258"/>
      <c r="AE43" s="259"/>
      <c r="AF43" s="259"/>
      <c r="AG43" s="259"/>
      <c r="AH43" s="259"/>
      <c r="AI43" s="259"/>
      <c r="AJ43" s="259"/>
      <c r="AK43" s="259"/>
      <c r="AL43" s="259"/>
      <c r="AM43" s="259"/>
      <c r="AN43" s="259"/>
      <c r="AO43" s="259"/>
      <c r="AP43" s="259"/>
      <c r="AQ43" s="259"/>
      <c r="AR43" s="259"/>
      <c r="AS43" s="259"/>
      <c r="AT43" s="260"/>
      <c r="AV43" s="37"/>
      <c r="AW43" s="81"/>
      <c r="AX43" s="81"/>
      <c r="AY43" s="81"/>
      <c r="AZ43" s="81"/>
      <c r="BA43" s="81"/>
      <c r="BB43" s="39"/>
      <c r="BC43" s="72">
        <f>IF($I$43="","",$I$43)</f>
      </c>
      <c r="BD43" s="73"/>
      <c r="BE43" s="73"/>
      <c r="BF43" s="73"/>
      <c r="BG43" s="73"/>
      <c r="BH43" s="73"/>
      <c r="BI43" s="73"/>
      <c r="BJ43" s="73"/>
      <c r="BK43" s="73"/>
      <c r="BL43" s="73"/>
      <c r="BM43" s="73"/>
      <c r="BN43" s="73"/>
      <c r="BO43" s="73"/>
      <c r="BP43" s="73"/>
      <c r="BQ43" s="134"/>
      <c r="BR43" s="38"/>
      <c r="BS43" s="67"/>
      <c r="BT43" s="67"/>
      <c r="BU43" s="67"/>
      <c r="BV43" s="67"/>
      <c r="BW43" s="39"/>
      <c r="BX43" s="72">
        <f>IF($AD$43="","",$AD$43)</f>
      </c>
      <c r="BY43" s="73"/>
      <c r="BZ43" s="73"/>
      <c r="CA43" s="73"/>
      <c r="CB43" s="73"/>
      <c r="CC43" s="73"/>
      <c r="CD43" s="73"/>
      <c r="CE43" s="73"/>
      <c r="CF43" s="73"/>
      <c r="CG43" s="73"/>
      <c r="CH43" s="73"/>
      <c r="CI43" s="73"/>
      <c r="CJ43" s="73"/>
      <c r="CK43" s="73"/>
      <c r="CL43" s="73"/>
      <c r="CM43" s="73"/>
      <c r="CN43" s="74"/>
    </row>
    <row r="44" spans="1:92" ht="10.5" customHeight="1">
      <c r="A44" s="14"/>
      <c r="B44" s="37"/>
      <c r="C44" s="81"/>
      <c r="D44" s="81"/>
      <c r="E44" s="81"/>
      <c r="F44" s="81"/>
      <c r="G44" s="81"/>
      <c r="H44" s="39"/>
      <c r="I44" s="258"/>
      <c r="J44" s="259"/>
      <c r="K44" s="259"/>
      <c r="L44" s="259"/>
      <c r="M44" s="259"/>
      <c r="N44" s="259"/>
      <c r="O44" s="259"/>
      <c r="P44" s="259"/>
      <c r="Q44" s="259"/>
      <c r="R44" s="259"/>
      <c r="S44" s="259"/>
      <c r="T44" s="259"/>
      <c r="U44" s="259"/>
      <c r="V44" s="259"/>
      <c r="W44" s="266"/>
      <c r="X44" s="44"/>
      <c r="Y44" s="67"/>
      <c r="Z44" s="67"/>
      <c r="AA44" s="67"/>
      <c r="AB44" s="67"/>
      <c r="AC44" s="39"/>
      <c r="AD44" s="258"/>
      <c r="AE44" s="259"/>
      <c r="AF44" s="259"/>
      <c r="AG44" s="259"/>
      <c r="AH44" s="259"/>
      <c r="AI44" s="259"/>
      <c r="AJ44" s="259"/>
      <c r="AK44" s="259"/>
      <c r="AL44" s="259"/>
      <c r="AM44" s="259"/>
      <c r="AN44" s="259"/>
      <c r="AO44" s="259"/>
      <c r="AP44" s="259"/>
      <c r="AQ44" s="259"/>
      <c r="AR44" s="259"/>
      <c r="AS44" s="259"/>
      <c r="AT44" s="260"/>
      <c r="AV44" s="37"/>
      <c r="AW44" s="81"/>
      <c r="AX44" s="81"/>
      <c r="AY44" s="81"/>
      <c r="AZ44" s="81"/>
      <c r="BA44" s="81"/>
      <c r="BB44" s="39"/>
      <c r="BC44" s="72"/>
      <c r="BD44" s="73"/>
      <c r="BE44" s="73"/>
      <c r="BF44" s="73"/>
      <c r="BG44" s="73"/>
      <c r="BH44" s="73"/>
      <c r="BI44" s="73"/>
      <c r="BJ44" s="73"/>
      <c r="BK44" s="73"/>
      <c r="BL44" s="73"/>
      <c r="BM44" s="73"/>
      <c r="BN44" s="73"/>
      <c r="BO44" s="73"/>
      <c r="BP44" s="73"/>
      <c r="BQ44" s="134"/>
      <c r="BR44" s="38"/>
      <c r="BS44" s="67"/>
      <c r="BT44" s="67"/>
      <c r="BU44" s="67"/>
      <c r="BV44" s="67"/>
      <c r="BW44" s="39"/>
      <c r="BX44" s="72"/>
      <c r="BY44" s="73"/>
      <c r="BZ44" s="73"/>
      <c r="CA44" s="73"/>
      <c r="CB44" s="73"/>
      <c r="CC44" s="73"/>
      <c r="CD44" s="73"/>
      <c r="CE44" s="73"/>
      <c r="CF44" s="73"/>
      <c r="CG44" s="73"/>
      <c r="CH44" s="73"/>
      <c r="CI44" s="73"/>
      <c r="CJ44" s="73"/>
      <c r="CK44" s="73"/>
      <c r="CL44" s="73"/>
      <c r="CM44" s="73"/>
      <c r="CN44" s="74"/>
    </row>
    <row r="45" spans="1:92" ht="10.5" customHeight="1">
      <c r="A45" s="14"/>
      <c r="B45" s="37"/>
      <c r="C45" s="81"/>
      <c r="D45" s="81"/>
      <c r="E45" s="81"/>
      <c r="F45" s="81"/>
      <c r="G45" s="81"/>
      <c r="H45" s="39"/>
      <c r="I45" s="258"/>
      <c r="J45" s="259"/>
      <c r="K45" s="259"/>
      <c r="L45" s="259"/>
      <c r="M45" s="259"/>
      <c r="N45" s="259"/>
      <c r="O45" s="259"/>
      <c r="P45" s="259"/>
      <c r="Q45" s="259"/>
      <c r="R45" s="259"/>
      <c r="S45" s="259"/>
      <c r="T45" s="259"/>
      <c r="U45" s="259"/>
      <c r="V45" s="259"/>
      <c r="W45" s="266"/>
      <c r="X45" s="44"/>
      <c r="Y45" s="67"/>
      <c r="Z45" s="67"/>
      <c r="AA45" s="67"/>
      <c r="AB45" s="67"/>
      <c r="AC45" s="39"/>
      <c r="AD45" s="258"/>
      <c r="AE45" s="259"/>
      <c r="AF45" s="259"/>
      <c r="AG45" s="259"/>
      <c r="AH45" s="259"/>
      <c r="AI45" s="259"/>
      <c r="AJ45" s="259"/>
      <c r="AK45" s="259"/>
      <c r="AL45" s="259"/>
      <c r="AM45" s="259"/>
      <c r="AN45" s="259"/>
      <c r="AO45" s="259"/>
      <c r="AP45" s="259"/>
      <c r="AQ45" s="259"/>
      <c r="AR45" s="259"/>
      <c r="AS45" s="259"/>
      <c r="AT45" s="260"/>
      <c r="AV45" s="37"/>
      <c r="AW45" s="81"/>
      <c r="AX45" s="81"/>
      <c r="AY45" s="81"/>
      <c r="AZ45" s="81"/>
      <c r="BA45" s="81"/>
      <c r="BB45" s="39"/>
      <c r="BC45" s="72">
        <f>IF($I$45="","",$I$45)</f>
      </c>
      <c r="BD45" s="73"/>
      <c r="BE45" s="73"/>
      <c r="BF45" s="73"/>
      <c r="BG45" s="73"/>
      <c r="BH45" s="73"/>
      <c r="BI45" s="73"/>
      <c r="BJ45" s="73"/>
      <c r="BK45" s="73"/>
      <c r="BL45" s="73"/>
      <c r="BM45" s="73"/>
      <c r="BN45" s="73"/>
      <c r="BO45" s="73"/>
      <c r="BP45" s="73"/>
      <c r="BQ45" s="134"/>
      <c r="BR45" s="38"/>
      <c r="BS45" s="67"/>
      <c r="BT45" s="67"/>
      <c r="BU45" s="67"/>
      <c r="BV45" s="67"/>
      <c r="BW45" s="39"/>
      <c r="BX45" s="72">
        <f>IF($AD$45="","",$AD$45)</f>
      </c>
      <c r="BY45" s="73"/>
      <c r="BZ45" s="73"/>
      <c r="CA45" s="73"/>
      <c r="CB45" s="73"/>
      <c r="CC45" s="73"/>
      <c r="CD45" s="73"/>
      <c r="CE45" s="73"/>
      <c r="CF45" s="73"/>
      <c r="CG45" s="73"/>
      <c r="CH45" s="73"/>
      <c r="CI45" s="73"/>
      <c r="CJ45" s="73"/>
      <c r="CK45" s="73"/>
      <c r="CL45" s="73"/>
      <c r="CM45" s="73"/>
      <c r="CN45" s="74"/>
    </row>
    <row r="46" spans="1:92" ht="10.5" customHeight="1">
      <c r="A46" s="14"/>
      <c r="B46" s="40"/>
      <c r="C46" s="82"/>
      <c r="D46" s="82"/>
      <c r="E46" s="82"/>
      <c r="F46" s="82"/>
      <c r="G46" s="82"/>
      <c r="H46" s="42"/>
      <c r="I46" s="263"/>
      <c r="J46" s="264"/>
      <c r="K46" s="264"/>
      <c r="L46" s="264"/>
      <c r="M46" s="264"/>
      <c r="N46" s="264"/>
      <c r="O46" s="264"/>
      <c r="P46" s="264"/>
      <c r="Q46" s="264"/>
      <c r="R46" s="264"/>
      <c r="S46" s="264"/>
      <c r="T46" s="264"/>
      <c r="U46" s="264"/>
      <c r="V46" s="264"/>
      <c r="W46" s="267"/>
      <c r="X46" s="45"/>
      <c r="Y46" s="68"/>
      <c r="Z46" s="68"/>
      <c r="AA46" s="68"/>
      <c r="AB46" s="68"/>
      <c r="AC46" s="42"/>
      <c r="AD46" s="263"/>
      <c r="AE46" s="264"/>
      <c r="AF46" s="264"/>
      <c r="AG46" s="264"/>
      <c r="AH46" s="264"/>
      <c r="AI46" s="264"/>
      <c r="AJ46" s="264"/>
      <c r="AK46" s="264"/>
      <c r="AL46" s="264"/>
      <c r="AM46" s="264"/>
      <c r="AN46" s="264"/>
      <c r="AO46" s="264"/>
      <c r="AP46" s="264"/>
      <c r="AQ46" s="264"/>
      <c r="AR46" s="264"/>
      <c r="AS46" s="264"/>
      <c r="AT46" s="265"/>
      <c r="AV46" s="40"/>
      <c r="AW46" s="82"/>
      <c r="AX46" s="82"/>
      <c r="AY46" s="82"/>
      <c r="AZ46" s="82"/>
      <c r="BA46" s="82"/>
      <c r="BB46" s="42"/>
      <c r="BC46" s="75"/>
      <c r="BD46" s="76"/>
      <c r="BE46" s="76"/>
      <c r="BF46" s="76"/>
      <c r="BG46" s="76"/>
      <c r="BH46" s="76"/>
      <c r="BI46" s="76"/>
      <c r="BJ46" s="76"/>
      <c r="BK46" s="76"/>
      <c r="BL46" s="76"/>
      <c r="BM46" s="76"/>
      <c r="BN46" s="76"/>
      <c r="BO46" s="76"/>
      <c r="BP46" s="76"/>
      <c r="BQ46" s="135"/>
      <c r="BR46" s="41"/>
      <c r="BS46" s="68"/>
      <c r="BT46" s="68"/>
      <c r="BU46" s="68"/>
      <c r="BV46" s="68"/>
      <c r="BW46" s="42"/>
      <c r="BX46" s="75"/>
      <c r="BY46" s="76"/>
      <c r="BZ46" s="76"/>
      <c r="CA46" s="76"/>
      <c r="CB46" s="76"/>
      <c r="CC46" s="76"/>
      <c r="CD46" s="76"/>
      <c r="CE46" s="76"/>
      <c r="CF46" s="76"/>
      <c r="CG46" s="76"/>
      <c r="CH46" s="76"/>
      <c r="CI46" s="76"/>
      <c r="CJ46" s="76"/>
      <c r="CK46" s="76"/>
      <c r="CL46" s="76"/>
      <c r="CM46" s="76"/>
      <c r="CN46" s="77"/>
    </row>
    <row r="47" spans="1:92" ht="14.25" customHeight="1">
      <c r="A47" s="14"/>
      <c r="B47" s="17" t="s">
        <v>40</v>
      </c>
      <c r="C47" s="8"/>
      <c r="D47" s="8"/>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8"/>
      <c r="AV47" s="17" t="s">
        <v>40</v>
      </c>
      <c r="AW47" s="8"/>
      <c r="AX47" s="8"/>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8"/>
    </row>
    <row r="48" spans="1:92" ht="10.5" customHeight="1">
      <c r="A48" s="14"/>
      <c r="B48" s="17"/>
      <c r="C48" s="8"/>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18"/>
      <c r="AV48" s="17"/>
      <c r="AW48" s="8"/>
      <c r="AX48" s="261"/>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18"/>
    </row>
    <row r="49" spans="1:92" ht="10.5" customHeight="1">
      <c r="A49" s="14"/>
      <c r="B49" s="17"/>
      <c r="C49" s="8"/>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18"/>
      <c r="AV49" s="17"/>
      <c r="AW49" s="8"/>
      <c r="AX49" s="261"/>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18"/>
    </row>
    <row r="50" spans="1:92" ht="10.5" customHeight="1">
      <c r="A50" s="14"/>
      <c r="B50" s="17"/>
      <c r="C50" s="8"/>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18"/>
      <c r="AV50" s="17"/>
      <c r="AW50" s="8"/>
      <c r="AX50" s="261"/>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18"/>
    </row>
    <row r="51" spans="1:92" ht="10.5" customHeight="1">
      <c r="A51" s="14"/>
      <c r="B51" s="17"/>
      <c r="C51" s="8"/>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18"/>
      <c r="AV51" s="17"/>
      <c r="AW51" s="8"/>
      <c r="AX51" s="261"/>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18"/>
    </row>
    <row r="52" spans="1:92" ht="10.5" customHeight="1">
      <c r="A52" s="14"/>
      <c r="B52" s="17"/>
      <c r="C52" s="8"/>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18"/>
      <c r="AV52" s="17"/>
      <c r="AW52" s="8"/>
      <c r="AX52" s="261"/>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18"/>
    </row>
    <row r="53" spans="1:92" ht="10.5" customHeight="1">
      <c r="A53" s="14"/>
      <c r="B53" s="21"/>
      <c r="C53" s="48"/>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2"/>
      <c r="AV53" s="21"/>
      <c r="AW53" s="48"/>
      <c r="AX53" s="268"/>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2"/>
    </row>
    <row r="54" spans="1:92" ht="14.25" customHeight="1">
      <c r="A54" s="14"/>
      <c r="B54" s="19"/>
      <c r="C54" s="19"/>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19"/>
      <c r="AV54" s="19"/>
      <c r="AW54" s="19"/>
      <c r="AX54" s="19"/>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19"/>
    </row>
    <row r="55" spans="1:92" ht="14.25" customHeight="1">
      <c r="A55" s="14"/>
      <c r="B55" s="8" t="s">
        <v>36</v>
      </c>
      <c r="C55" s="8"/>
      <c r="D55" s="8"/>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8"/>
      <c r="AV55" s="8" t="s">
        <v>36</v>
      </c>
      <c r="AW55" s="8"/>
      <c r="AX55" s="8"/>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8"/>
    </row>
    <row r="56" spans="1:92" ht="14.25" customHeight="1">
      <c r="A56" s="14"/>
      <c r="B56" s="243">
        <v>1</v>
      </c>
      <c r="C56" s="244"/>
      <c r="D56" s="248" t="s">
        <v>117</v>
      </c>
      <c r="E56" s="248"/>
      <c r="F56" s="248"/>
      <c r="G56" s="248"/>
      <c r="H56" s="244" t="s">
        <v>99</v>
      </c>
      <c r="I56" s="248" t="s">
        <v>119</v>
      </c>
      <c r="J56" s="248"/>
      <c r="K56" s="248"/>
      <c r="L56" s="244" t="s">
        <v>95</v>
      </c>
      <c r="M56" s="245"/>
      <c r="N56" s="248" t="s">
        <v>121</v>
      </c>
      <c r="O56" s="248"/>
      <c r="P56" s="248"/>
      <c r="Q56" s="248"/>
      <c r="R56" s="250" t="s">
        <v>96</v>
      </c>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53"/>
      <c r="AV56" s="243">
        <v>1</v>
      </c>
      <c r="AW56" s="244"/>
      <c r="AX56" s="248" t="s">
        <v>117</v>
      </c>
      <c r="AY56" s="248"/>
      <c r="AZ56" s="248"/>
      <c r="BA56" s="248"/>
      <c r="BB56" s="244" t="s">
        <v>99</v>
      </c>
      <c r="BC56" s="248" t="s">
        <v>119</v>
      </c>
      <c r="BD56" s="248"/>
      <c r="BE56" s="248"/>
      <c r="BF56" s="244" t="s">
        <v>95</v>
      </c>
      <c r="BG56" s="245"/>
      <c r="BH56" s="248" t="s">
        <v>121</v>
      </c>
      <c r="BI56" s="248"/>
      <c r="BJ56" s="248"/>
      <c r="BK56" s="248"/>
      <c r="BL56" s="250" t="s">
        <v>96</v>
      </c>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1"/>
      <c r="CL56" s="251"/>
      <c r="CM56" s="251"/>
      <c r="CN56" s="53"/>
    </row>
    <row r="57" spans="1:92" ht="14.25" customHeight="1">
      <c r="A57" s="14"/>
      <c r="B57" s="243"/>
      <c r="C57" s="245"/>
      <c r="D57" s="249" t="s">
        <v>118</v>
      </c>
      <c r="E57" s="249"/>
      <c r="F57" s="249"/>
      <c r="G57" s="249"/>
      <c r="H57" s="245"/>
      <c r="I57" s="249" t="s">
        <v>120</v>
      </c>
      <c r="J57" s="249"/>
      <c r="K57" s="249"/>
      <c r="L57" s="245"/>
      <c r="M57" s="245"/>
      <c r="N57" s="249" t="s">
        <v>122</v>
      </c>
      <c r="O57" s="249"/>
      <c r="P57" s="249"/>
      <c r="Q57" s="249"/>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53"/>
      <c r="AV57" s="243"/>
      <c r="AW57" s="245"/>
      <c r="AX57" s="249" t="s">
        <v>118</v>
      </c>
      <c r="AY57" s="249"/>
      <c r="AZ57" s="249"/>
      <c r="BA57" s="249"/>
      <c r="BB57" s="245"/>
      <c r="BC57" s="249" t="s">
        <v>120</v>
      </c>
      <c r="BD57" s="249"/>
      <c r="BE57" s="249"/>
      <c r="BF57" s="245"/>
      <c r="BG57" s="245"/>
      <c r="BH57" s="249" t="s">
        <v>122</v>
      </c>
      <c r="BI57" s="249"/>
      <c r="BJ57" s="249"/>
      <c r="BK57" s="249"/>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53"/>
    </row>
    <row r="58" spans="1:92" ht="14.25" customHeight="1">
      <c r="A58" s="14"/>
      <c r="B58" s="243">
        <v>2</v>
      </c>
      <c r="C58" s="244"/>
      <c r="D58" s="246" t="s">
        <v>56</v>
      </c>
      <c r="E58" s="246" t="s">
        <v>57</v>
      </c>
      <c r="F58" s="246" t="s">
        <v>58</v>
      </c>
      <c r="G58" s="252" t="s">
        <v>111</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53"/>
      <c r="AV58" s="243">
        <v>2</v>
      </c>
      <c r="AW58" s="244"/>
      <c r="AX58" s="246" t="s">
        <v>56</v>
      </c>
      <c r="AY58" s="246" t="s">
        <v>57</v>
      </c>
      <c r="AZ58" s="246" t="s">
        <v>58</v>
      </c>
      <c r="BA58" s="252" t="s">
        <v>111</v>
      </c>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53"/>
    </row>
    <row r="59" spans="1:92" ht="14.25" customHeight="1">
      <c r="A59" s="14"/>
      <c r="B59" s="243"/>
      <c r="C59" s="245"/>
      <c r="D59" s="247"/>
      <c r="E59" s="247"/>
      <c r="F59" s="247"/>
      <c r="G59" s="254"/>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53"/>
      <c r="AV59" s="243"/>
      <c r="AW59" s="245"/>
      <c r="AX59" s="247"/>
      <c r="AY59" s="247"/>
      <c r="AZ59" s="247"/>
      <c r="BA59" s="254"/>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53"/>
    </row>
    <row r="60" spans="1:92" ht="14.25" customHeight="1">
      <c r="A60" s="14"/>
      <c r="B60" s="56"/>
      <c r="C60" s="241" t="s">
        <v>101</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53"/>
      <c r="AV60" s="56"/>
      <c r="AW60" s="241" t="s">
        <v>101</v>
      </c>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53"/>
    </row>
    <row r="61" spans="1:92" ht="14.25" customHeight="1">
      <c r="A61" s="14"/>
      <c r="B61" s="56">
        <v>3</v>
      </c>
      <c r="C61" s="239" t="s">
        <v>112</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53"/>
      <c r="AV61" s="56">
        <v>3</v>
      </c>
      <c r="AW61" s="239" t="s">
        <v>112</v>
      </c>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53"/>
    </row>
    <row r="62" spans="1:92" ht="14.25" customHeight="1">
      <c r="A62" s="14"/>
      <c r="B62" s="56"/>
      <c r="C62" s="241" t="s">
        <v>113</v>
      </c>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53"/>
      <c r="AV62" s="56"/>
      <c r="AW62" s="241" t="s">
        <v>113</v>
      </c>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53"/>
    </row>
    <row r="63" spans="1:92" ht="14.25" customHeight="1">
      <c r="A63" s="14"/>
      <c r="B63" s="56">
        <v>4</v>
      </c>
      <c r="C63" s="241" t="s">
        <v>97</v>
      </c>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53"/>
      <c r="AV63" s="56">
        <v>4</v>
      </c>
      <c r="AW63" s="241" t="s">
        <v>97</v>
      </c>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53"/>
    </row>
    <row r="64" spans="1:92" ht="14.25" customHeight="1">
      <c r="A64" s="14"/>
      <c r="B64" s="56"/>
      <c r="C64" s="241" t="s">
        <v>114</v>
      </c>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53"/>
      <c r="AV64" s="56"/>
      <c r="AW64" s="241" t="s">
        <v>114</v>
      </c>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53"/>
    </row>
    <row r="65" spans="1:92" ht="14.25" customHeight="1">
      <c r="A65" s="14"/>
      <c r="B65" s="56">
        <v>5</v>
      </c>
      <c r="C65" s="241" t="s">
        <v>98</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53"/>
      <c r="AV65" s="56">
        <v>5</v>
      </c>
      <c r="AW65" s="241" t="s">
        <v>98</v>
      </c>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53"/>
    </row>
    <row r="66" spans="1:92" ht="14.25" customHeight="1">
      <c r="A66" s="14"/>
      <c r="B66" s="56">
        <v>6</v>
      </c>
      <c r="C66" s="239" t="s">
        <v>115</v>
      </c>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53"/>
      <c r="AV66" s="56">
        <v>6</v>
      </c>
      <c r="AW66" s="239" t="s">
        <v>115</v>
      </c>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c r="CF66" s="240"/>
      <c r="CG66" s="240"/>
      <c r="CH66" s="240"/>
      <c r="CI66" s="240"/>
      <c r="CJ66" s="240"/>
      <c r="CK66" s="240"/>
      <c r="CL66" s="240"/>
      <c r="CM66" s="240"/>
      <c r="CN66" s="53"/>
    </row>
    <row r="67" spans="1:92" ht="14.25" customHeight="1">
      <c r="A67" s="14"/>
      <c r="B67" s="56"/>
      <c r="C67" s="241" t="s">
        <v>116</v>
      </c>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53"/>
      <c r="AV67" s="56"/>
      <c r="AW67" s="241" t="s">
        <v>116</v>
      </c>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53"/>
    </row>
    <row r="68" spans="47:91" ht="14.25" customHeight="1">
      <c r="AU68" s="28" t="s">
        <v>103</v>
      </c>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48:92" ht="14.25" customHeight="1">
      <c r="AV69" s="4"/>
      <c r="AW69" s="4"/>
      <c r="AX69" s="4"/>
      <c r="AY69" s="4"/>
      <c r="AZ69" s="4"/>
      <c r="BA69" s="4"/>
      <c r="BF69" s="4"/>
      <c r="BG69" s="4"/>
      <c r="BH69" s="4"/>
      <c r="BK69" s="218" t="s">
        <v>61</v>
      </c>
      <c r="BL69" s="218"/>
      <c r="BM69" s="218"/>
      <c r="BN69" s="218"/>
      <c r="BO69" s="218"/>
      <c r="BP69" s="219" t="s">
        <v>203</v>
      </c>
      <c r="BQ69" s="220"/>
      <c r="BR69" s="220"/>
      <c r="BS69" s="220"/>
      <c r="BT69" s="220"/>
      <c r="BU69" s="236" t="s">
        <v>72</v>
      </c>
      <c r="BX69" s="202" t="s">
        <v>56</v>
      </c>
      <c r="BY69" s="202"/>
      <c r="BZ69" s="202" t="s">
        <v>57</v>
      </c>
      <c r="CA69" s="202"/>
      <c r="CB69" s="202" t="s">
        <v>58</v>
      </c>
      <c r="CC69" s="202"/>
      <c r="CD69" s="204" t="str">
        <f>IF($AJ$2="","　　　　　　　　　第　　　　号",$AJ$2)</f>
        <v>　　　　　　　　　第　　　　号</v>
      </c>
      <c r="CE69" s="205"/>
      <c r="CF69" s="205"/>
      <c r="CG69" s="205"/>
      <c r="CH69" s="205"/>
      <c r="CI69" s="205"/>
      <c r="CJ69" s="205"/>
      <c r="CK69" s="205"/>
      <c r="CL69" s="205"/>
      <c r="CM69" s="205"/>
      <c r="CN69" s="206"/>
    </row>
    <row r="70" spans="48:92" ht="14.25" customHeight="1">
      <c r="AV70" s="4"/>
      <c r="AW70" s="4"/>
      <c r="AX70" s="4"/>
      <c r="AY70" s="4"/>
      <c r="AZ70" s="4"/>
      <c r="BA70" s="4"/>
      <c r="BF70" s="4"/>
      <c r="BG70" s="4"/>
      <c r="BH70" s="4"/>
      <c r="BK70" s="218"/>
      <c r="BL70" s="218"/>
      <c r="BM70" s="218"/>
      <c r="BN70" s="218"/>
      <c r="BO70" s="218"/>
      <c r="BP70" s="213" t="s">
        <v>202</v>
      </c>
      <c r="BQ70" s="214"/>
      <c r="BR70" s="214"/>
      <c r="BS70" s="214"/>
      <c r="BT70" s="214"/>
      <c r="BU70" s="236"/>
      <c r="BX70" s="203"/>
      <c r="BY70" s="203"/>
      <c r="BZ70" s="203"/>
      <c r="CA70" s="203"/>
      <c r="CB70" s="203"/>
      <c r="CC70" s="203"/>
      <c r="CD70" s="215" t="str">
        <f>IF($AJ$3=0,IF($D$2="","　　",$D$2)&amp;" 　　 年 　　 月 　　 日",IF(ISTEXT($AJ$3),$AJ$3,TEXT($AJ$3,"ggg ")&amp;WIDECHAR(IF(LEN(TEXT($AJ$3,"e"))=1,TEXT($AJ$3," e"),TEXT($AJ$3,"e")))&amp;" 年 "&amp;WIDECHAR(IF(LEN(TEXT($AJ$3,"m"))=1,TEXT($AJ$3," m"),TEXT($AJ$3,"m")))&amp;" 月 "&amp;WIDECHAR(IF(LEN(TEXT($AJ$3,"d"))=1,TEXT($AJ$3," d"),TEXT($AJ$3,"d")))&amp;" 日"))</f>
        <v>平成 　　 年 　　 月 　　 日</v>
      </c>
      <c r="CE70" s="216"/>
      <c r="CF70" s="216"/>
      <c r="CG70" s="216"/>
      <c r="CH70" s="216"/>
      <c r="CI70" s="216"/>
      <c r="CJ70" s="216"/>
      <c r="CK70" s="216"/>
      <c r="CL70" s="216"/>
      <c r="CM70" s="216"/>
      <c r="CN70" s="217"/>
    </row>
    <row r="71" spans="48:90" ht="14.25" customHeight="1">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Y71" s="235" t="str">
        <f>IF($AD$4="","　　　　　　　第　　　　　号",$AD$4)</f>
        <v>　　　　　　　第　　　　　号</v>
      </c>
      <c r="BZ71" s="235"/>
      <c r="CA71" s="235"/>
      <c r="CB71" s="235"/>
      <c r="CC71" s="235"/>
      <c r="CD71" s="235"/>
      <c r="CE71" s="235"/>
      <c r="CF71" s="235"/>
      <c r="CG71" s="235"/>
      <c r="CH71" s="235"/>
      <c r="CI71" s="235"/>
      <c r="CJ71" s="235"/>
      <c r="CK71" s="235"/>
      <c r="CL71" s="235"/>
    </row>
    <row r="72" spans="70:90" ht="14.25" customHeight="1">
      <c r="BR72" s="4"/>
      <c r="BS72" s="4"/>
      <c r="BT72" s="4"/>
      <c r="BU72" s="4"/>
      <c r="BY72" s="201" t="str">
        <f>IF($AD$5=0,IF($D$2="","　　",$D$2)&amp;" 　　 年 　　 月 　　 日",IF(ISTEXT($AD$5),$AD$5,TEXT($AD$5,"ggg ")&amp;WIDECHAR(IF(LEN(TEXT($AD$5,"e"))=1,TEXT($AD$5," e"),TEXT($AD$5,"e")))&amp;" 年 "&amp;WIDECHAR(IF(LEN(TEXT($AD$5,"m"))=1,TEXT($AD$5," m"),TEXT($AD$5,"m")))&amp;" 月 "&amp;WIDECHAR(IF(LEN(TEXT($AD$5,"d"))=1,TEXT($AD$5," d"),TEXT($AD$5,"d")))&amp;" 日"))</f>
        <v>平成 　　 年 　　 月 　　 日</v>
      </c>
      <c r="BZ72" s="201"/>
      <c r="CA72" s="201"/>
      <c r="CB72" s="201"/>
      <c r="CC72" s="201"/>
      <c r="CD72" s="201"/>
      <c r="CE72" s="201"/>
      <c r="CF72" s="201"/>
      <c r="CG72" s="201"/>
      <c r="CH72" s="201"/>
      <c r="CI72" s="201"/>
      <c r="CJ72" s="201"/>
      <c r="CK72" s="201"/>
      <c r="CL72" s="201"/>
    </row>
    <row r="73" spans="48:92" ht="14.25" customHeight="1">
      <c r="AV73" s="4"/>
      <c r="AW73" s="4"/>
      <c r="AX73" s="235"/>
      <c r="AY73" s="235"/>
      <c r="AZ73" s="235"/>
      <c r="BA73" s="235"/>
      <c r="BB73" s="235"/>
      <c r="BC73" s="235"/>
      <c r="BD73" s="235"/>
      <c r="BE73" s="235"/>
      <c r="BF73" s="235"/>
      <c r="BG73" s="235"/>
      <c r="BH73" s="235"/>
      <c r="BI73" s="235"/>
      <c r="BJ73" s="235"/>
      <c r="BK73" s="235"/>
      <c r="BL73" s="235"/>
      <c r="BM73" s="235"/>
      <c r="BN73" s="235"/>
      <c r="BO73" s="235"/>
      <c r="BP73" s="235"/>
      <c r="BQ73" s="235"/>
      <c r="BS73" s="4" t="s">
        <v>41</v>
      </c>
      <c r="BT73" s="303">
        <f>WIDECHAR(IF($Z$6="","",TEXT($Z$6,"000")))</f>
      </c>
      <c r="BU73" s="303"/>
      <c r="BV73" s="303"/>
      <c r="BW73" s="23" t="s">
        <v>42</v>
      </c>
      <c r="BX73" s="318">
        <f>WIDECHAR(IF($AD$6="","",TEXT($AD$6,"0000")))</f>
      </c>
      <c r="BY73" s="318"/>
      <c r="BZ73" s="318"/>
      <c r="CB73" s="23"/>
      <c r="CC73" s="4"/>
      <c r="CD73" s="4"/>
      <c r="CE73" s="4"/>
      <c r="CF73" s="4"/>
      <c r="CG73" s="4"/>
      <c r="CH73" s="4"/>
      <c r="CI73" s="4"/>
      <c r="CJ73" s="4"/>
      <c r="CK73" s="4"/>
      <c r="CL73" s="4"/>
      <c r="CM73" s="4"/>
      <c r="CN73" s="4"/>
    </row>
    <row r="74" spans="48:92" ht="14.25" customHeight="1">
      <c r="AV74" s="4"/>
      <c r="AW74" s="4"/>
      <c r="AX74" s="4"/>
      <c r="AY74" s="4"/>
      <c r="AZ74" s="4"/>
      <c r="BA74" s="4"/>
      <c r="BB74" s="4"/>
      <c r="BC74" s="4"/>
      <c r="BD74" s="4"/>
      <c r="BE74" s="4"/>
      <c r="BF74" s="4"/>
      <c r="BG74" s="4"/>
      <c r="BH74" s="4"/>
      <c r="BI74" s="4"/>
      <c r="BJ74" s="4"/>
      <c r="BK74" s="4"/>
      <c r="BL74" s="4"/>
      <c r="BM74" s="4"/>
      <c r="BN74" s="4"/>
      <c r="BO74" s="4"/>
      <c r="BP74" s="4"/>
      <c r="BQ74" s="4"/>
      <c r="BR74" s="4"/>
      <c r="BS74" s="210">
        <f>IF($Y$7="","",$Y$7)</f>
      </c>
      <c r="BT74" s="211"/>
      <c r="BU74" s="211"/>
      <c r="BV74" s="211"/>
      <c r="BW74" s="211"/>
      <c r="BX74" s="211"/>
      <c r="BY74" s="211"/>
      <c r="BZ74" s="211"/>
      <c r="CA74" s="211"/>
      <c r="CB74" s="211"/>
      <c r="CC74" s="211"/>
      <c r="CD74" s="211"/>
      <c r="CE74" s="211"/>
      <c r="CF74" s="211"/>
      <c r="CG74" s="211"/>
      <c r="CH74" s="211"/>
      <c r="CI74" s="211"/>
      <c r="CJ74" s="211"/>
      <c r="CK74" s="211"/>
      <c r="CL74" s="211"/>
      <c r="CM74" s="4"/>
      <c r="CN74" s="4"/>
    </row>
    <row r="75" spans="48:92" ht="14.25" customHeight="1">
      <c r="AV75" s="4"/>
      <c r="AW75" s="4"/>
      <c r="AX75" s="4"/>
      <c r="AY75" s="4"/>
      <c r="AZ75" s="4"/>
      <c r="BA75" s="4"/>
      <c r="BB75" s="4"/>
      <c r="BC75" s="4"/>
      <c r="BD75" s="4"/>
      <c r="BE75" s="4"/>
      <c r="BF75" s="4"/>
      <c r="BG75" s="4"/>
      <c r="BH75" s="4"/>
      <c r="BI75" s="4"/>
      <c r="BJ75" s="4"/>
      <c r="BK75" s="4"/>
      <c r="BL75" s="4"/>
      <c r="BM75" s="4"/>
      <c r="BP75" s="208" t="s">
        <v>27</v>
      </c>
      <c r="BQ75" s="208"/>
      <c r="BR75" s="208"/>
      <c r="BS75" s="158">
        <f>IF($Y$8="","",$Y$8)</f>
      </c>
      <c r="BT75" s="212"/>
      <c r="BU75" s="212"/>
      <c r="BV75" s="212"/>
      <c r="BW75" s="212"/>
      <c r="BX75" s="212"/>
      <c r="BY75" s="212"/>
      <c r="BZ75" s="212"/>
      <c r="CA75" s="212"/>
      <c r="CB75" s="212"/>
      <c r="CC75" s="212"/>
      <c r="CD75" s="212"/>
      <c r="CE75" s="212"/>
      <c r="CF75" s="212"/>
      <c r="CG75" s="212"/>
      <c r="CH75" s="212"/>
      <c r="CI75" s="212"/>
      <c r="CJ75" s="212"/>
      <c r="CK75" s="212"/>
      <c r="CL75" s="212"/>
      <c r="CM75" s="3"/>
      <c r="CN75" s="3"/>
    </row>
    <row r="76" spans="48:92" ht="14.25" customHeight="1">
      <c r="AV76" s="4"/>
      <c r="AW76" s="4"/>
      <c r="AX76" s="4"/>
      <c r="AY76" s="4"/>
      <c r="AZ76" s="4"/>
      <c r="BA76" s="4"/>
      <c r="BB76" s="4"/>
      <c r="BC76" s="4"/>
      <c r="BD76" s="4"/>
      <c r="BE76" s="4"/>
      <c r="BF76" s="4"/>
      <c r="BG76" s="4"/>
      <c r="BH76" s="4"/>
      <c r="BI76" s="4"/>
      <c r="BJ76" s="4"/>
      <c r="BK76" s="4"/>
      <c r="BL76" s="4"/>
      <c r="BM76" s="4"/>
      <c r="BP76" s="4"/>
      <c r="BQ76" s="4"/>
      <c r="BR76" s="4"/>
      <c r="BS76" s="207">
        <f>IF($Y$9="","",$Y$9)</f>
      </c>
      <c r="BT76" s="207"/>
      <c r="BU76" s="207"/>
      <c r="BV76" s="207"/>
      <c r="BW76" s="207"/>
      <c r="BX76" s="207"/>
      <c r="BY76" s="207"/>
      <c r="BZ76" s="207"/>
      <c r="CA76" s="207"/>
      <c r="CB76" s="207"/>
      <c r="CC76" s="207"/>
      <c r="CD76" s="207"/>
      <c r="CE76" s="207"/>
      <c r="CF76" s="207"/>
      <c r="CG76" s="207"/>
      <c r="CH76" s="207"/>
      <c r="CI76" s="207"/>
      <c r="CJ76" s="207"/>
      <c r="CK76" s="207"/>
      <c r="CL76" s="207"/>
      <c r="CM76" s="4"/>
      <c r="CN76" s="4"/>
    </row>
    <row r="77" spans="48:92" ht="14.25" customHeight="1">
      <c r="AV77" s="4"/>
      <c r="AW77" s="4"/>
      <c r="AX77" s="4"/>
      <c r="AY77" s="4"/>
      <c r="AZ77" s="4"/>
      <c r="BA77" s="4"/>
      <c r="BB77" s="4"/>
      <c r="BC77" s="4"/>
      <c r="BD77" s="4"/>
      <c r="BE77" s="4"/>
      <c r="BF77" s="4"/>
      <c r="BG77" s="4"/>
      <c r="BH77" s="4"/>
      <c r="BI77" s="4"/>
      <c r="BJ77" s="4"/>
      <c r="BK77" s="4"/>
      <c r="BL77" s="4"/>
      <c r="BM77" s="4"/>
      <c r="BP77" s="208" t="s">
        <v>28</v>
      </c>
      <c r="BQ77" s="208"/>
      <c r="BR77" s="208"/>
      <c r="BS77" s="209">
        <f>IF($Y$10="","",$Y$10)</f>
      </c>
      <c r="BT77" s="209"/>
      <c r="BU77" s="209"/>
      <c r="BV77" s="209"/>
      <c r="BW77" s="209"/>
      <c r="BX77" s="209"/>
      <c r="BY77" s="209"/>
      <c r="BZ77" s="209"/>
      <c r="CA77" s="209"/>
      <c r="CB77" s="209"/>
      <c r="CC77" s="209"/>
      <c r="CD77" s="209"/>
      <c r="CE77" s="209"/>
      <c r="CF77" s="209"/>
      <c r="CG77" s="209"/>
      <c r="CH77" s="209"/>
      <c r="CI77" s="209"/>
      <c r="CJ77" s="209"/>
      <c r="CK77" s="209"/>
      <c r="CL77" s="209"/>
      <c r="CM77" s="3"/>
      <c r="CN77" s="64" t="s">
        <v>199</v>
      </c>
    </row>
    <row r="78" spans="48:92" ht="10.5" customHeight="1">
      <c r="AV78" s="4"/>
      <c r="AW78" s="4"/>
      <c r="AX78" s="4"/>
      <c r="AY78" s="4"/>
      <c r="AZ78" s="4"/>
      <c r="BA78" s="4"/>
      <c r="BB78" s="4"/>
      <c r="BC78" s="4"/>
      <c r="BD78" s="4"/>
      <c r="BE78" s="4"/>
      <c r="BF78" s="4"/>
      <c r="BG78" s="4"/>
      <c r="BH78" s="4"/>
      <c r="BI78" s="4"/>
      <c r="BJ78" s="4"/>
      <c r="BK78" s="4"/>
      <c r="BL78" s="4"/>
      <c r="BM78" s="4"/>
      <c r="BN78" s="4"/>
      <c r="BO78" s="4"/>
      <c r="BP78" s="4"/>
      <c r="BQ78" s="4"/>
      <c r="BS78" s="4"/>
      <c r="BT78" s="4"/>
      <c r="BU78" s="4"/>
      <c r="BV78" s="165">
        <f>IF($AB$11="","",$AB$11)</f>
      </c>
      <c r="BW78" s="165"/>
      <c r="BX78" s="165"/>
      <c r="BY78" s="165"/>
      <c r="BZ78" s="168"/>
      <c r="CA78" s="168"/>
      <c r="CB78" s="168"/>
      <c r="CC78" s="168"/>
      <c r="CD78" s="168"/>
      <c r="CE78" s="168"/>
      <c r="CF78" s="168"/>
      <c r="CG78" s="168"/>
      <c r="CH78" s="168"/>
      <c r="CI78" s="168"/>
      <c r="CJ78" s="168"/>
      <c r="CK78" s="168"/>
      <c r="CL78" s="168"/>
      <c r="CM78" s="2"/>
      <c r="CN78" s="2"/>
    </row>
    <row r="79" spans="48:92" ht="10.5" customHeight="1">
      <c r="AV79" s="4"/>
      <c r="AW79" s="4"/>
      <c r="AX79" s="4"/>
      <c r="AY79" s="4"/>
      <c r="AZ79" s="4"/>
      <c r="BA79" s="4"/>
      <c r="BB79" s="4"/>
      <c r="BC79" s="4"/>
      <c r="BD79" s="4"/>
      <c r="BE79" s="4"/>
      <c r="BF79" s="4"/>
      <c r="BG79" s="4"/>
      <c r="BH79" s="4"/>
      <c r="BI79" s="4"/>
      <c r="BJ79" s="4"/>
      <c r="BK79" s="4"/>
      <c r="BL79" s="4"/>
      <c r="BM79" s="4"/>
      <c r="BN79" s="4"/>
      <c r="BO79" s="4"/>
      <c r="BP79" s="4"/>
      <c r="BQ79" s="4"/>
      <c r="BS79" s="200" t="s">
        <v>0</v>
      </c>
      <c r="BT79" s="200"/>
      <c r="BU79" s="200"/>
      <c r="BV79" s="158">
        <f>IF($AB$12="","",$AB$12)</f>
      </c>
      <c r="BW79" s="158"/>
      <c r="BX79" s="158"/>
      <c r="BY79" s="158"/>
      <c r="BZ79" s="161"/>
      <c r="CA79" s="161"/>
      <c r="CB79" s="161"/>
      <c r="CC79" s="161"/>
      <c r="CD79" s="161"/>
      <c r="CE79" s="161"/>
      <c r="CF79" s="161"/>
      <c r="CG79" s="161"/>
      <c r="CH79" s="161"/>
      <c r="CI79" s="161"/>
      <c r="CJ79" s="161"/>
      <c r="CK79" s="161"/>
      <c r="CL79" s="161"/>
      <c r="CM79" s="3"/>
      <c r="CN79" s="3"/>
    </row>
    <row r="80" spans="48:92" ht="10.5" customHeight="1">
      <c r="AV80" s="4"/>
      <c r="AW80" s="199"/>
      <c r="AX80" s="199"/>
      <c r="AY80" s="199"/>
      <c r="AZ80" s="199"/>
      <c r="BA80" s="195"/>
      <c r="BB80" s="195"/>
      <c r="BC80" s="195"/>
      <c r="BD80" s="194"/>
      <c r="BE80" s="194"/>
      <c r="BF80" s="194"/>
      <c r="BG80" s="194"/>
      <c r="BH80" s="194"/>
      <c r="BI80" s="195"/>
      <c r="BJ80" s="195"/>
      <c r="BK80" s="195"/>
      <c r="BL80" s="195"/>
      <c r="BM80" s="196"/>
      <c r="BN80" s="196"/>
      <c r="BO80" s="196"/>
      <c r="BP80" s="196"/>
      <c r="BS80" s="4"/>
      <c r="BT80" s="4"/>
      <c r="BU80" s="4"/>
      <c r="BV80" s="168"/>
      <c r="BW80" s="168"/>
      <c r="BX80" s="168"/>
      <c r="BY80" s="168"/>
      <c r="BZ80" s="168"/>
      <c r="CA80" s="168"/>
      <c r="CB80" s="168"/>
      <c r="CC80" s="168"/>
      <c r="CD80" s="168"/>
      <c r="CE80" s="168"/>
      <c r="CF80" s="168"/>
      <c r="CG80" s="168"/>
      <c r="CH80" s="168"/>
      <c r="CI80" s="168"/>
      <c r="CJ80" s="168"/>
      <c r="CK80" s="168"/>
      <c r="CL80" s="168"/>
      <c r="CM80" s="2"/>
      <c r="CN80" s="2"/>
    </row>
    <row r="81" spans="48:92" ht="10.5" customHeight="1">
      <c r="AV81" s="4"/>
      <c r="AW81" s="199"/>
      <c r="AX81" s="199"/>
      <c r="AY81" s="199"/>
      <c r="AZ81" s="199"/>
      <c r="BA81" s="197"/>
      <c r="BB81" s="197"/>
      <c r="BC81" s="197"/>
      <c r="BD81" s="194"/>
      <c r="BE81" s="194"/>
      <c r="BF81" s="194"/>
      <c r="BG81" s="194"/>
      <c r="BH81" s="194"/>
      <c r="BI81" s="197"/>
      <c r="BJ81" s="197"/>
      <c r="BK81" s="197"/>
      <c r="BL81" s="197"/>
      <c r="BM81" s="196"/>
      <c r="BN81" s="196"/>
      <c r="BO81" s="196"/>
      <c r="BP81" s="196"/>
      <c r="BS81" s="200" t="s">
        <v>43</v>
      </c>
      <c r="BT81" s="200"/>
      <c r="BU81" s="200"/>
      <c r="BV81" s="198">
        <f>IF($AB$14="","",$AB$14)</f>
      </c>
      <c r="BW81" s="198"/>
      <c r="BX81" s="198"/>
      <c r="BY81" s="16" t="s">
        <v>44</v>
      </c>
      <c r="BZ81" s="198">
        <f>IF($AF$14="","",$AF$14)</f>
      </c>
      <c r="CA81" s="198"/>
      <c r="CB81" s="198"/>
      <c r="CC81" s="16" t="s">
        <v>44</v>
      </c>
      <c r="CD81" s="198">
        <f>IF($AJ$14="","",$AJ$14)</f>
      </c>
      <c r="CE81" s="198"/>
      <c r="CF81" s="198"/>
      <c r="CG81" s="3">
        <f>IF($AM$14="","",$AM$14)</f>
      </c>
      <c r="CH81" s="3"/>
      <c r="CI81" s="3"/>
      <c r="CJ81" s="3"/>
      <c r="CK81" s="3"/>
      <c r="CL81" s="3"/>
      <c r="CM81" s="3"/>
      <c r="CN81" s="3"/>
    </row>
    <row r="82" spans="1:92" s="14" customFormat="1" ht="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4"/>
    </row>
    <row r="83" spans="48:92" ht="14.25" customHeight="1">
      <c r="AV83" s="50"/>
      <c r="AW83" s="185" t="s">
        <v>65</v>
      </c>
      <c r="AX83" s="185"/>
      <c r="AY83" s="186"/>
      <c r="AZ83" s="186"/>
      <c r="BA83" s="186"/>
      <c r="BB83" s="51"/>
      <c r="BC83" s="188">
        <f>IF($I$16="","",$I$16)</f>
      </c>
      <c r="BD83" s="189"/>
      <c r="BE83" s="189"/>
      <c r="BF83" s="189"/>
      <c r="BG83" s="189"/>
      <c r="BH83" s="189"/>
      <c r="BI83" s="189"/>
      <c r="BJ83" s="189"/>
      <c r="BK83" s="189"/>
      <c r="BL83" s="189"/>
      <c r="BM83" s="189"/>
      <c r="BN83" s="189"/>
      <c r="BO83" s="189"/>
      <c r="BP83" s="189"/>
      <c r="BQ83" s="189"/>
      <c r="BR83" s="189"/>
      <c r="BS83" s="189"/>
      <c r="BT83" s="189"/>
      <c r="BU83" s="189"/>
      <c r="BV83" s="189"/>
      <c r="BW83" s="189"/>
      <c r="BX83" s="189"/>
      <c r="BY83" s="189"/>
      <c r="BZ83" s="189"/>
      <c r="CA83" s="189"/>
      <c r="CB83" s="189"/>
      <c r="CC83" s="189"/>
      <c r="CD83" s="189"/>
      <c r="CE83" s="189"/>
      <c r="CF83" s="189"/>
      <c r="CG83" s="189"/>
      <c r="CH83" s="189"/>
      <c r="CI83" s="189"/>
      <c r="CJ83" s="189"/>
      <c r="CK83" s="189"/>
      <c r="CL83" s="189"/>
      <c r="CM83" s="189"/>
      <c r="CN83" s="190"/>
    </row>
    <row r="84" spans="48:92" ht="14.25" customHeight="1">
      <c r="AV84" s="54"/>
      <c r="AW84" s="187"/>
      <c r="AX84" s="187"/>
      <c r="AY84" s="187"/>
      <c r="AZ84" s="187"/>
      <c r="BA84" s="187"/>
      <c r="BB84" s="55"/>
      <c r="BC84" s="191"/>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3"/>
    </row>
    <row r="85" spans="48:92" ht="14.25" customHeight="1">
      <c r="AV85" s="34"/>
      <c r="AW85" s="66" t="s">
        <v>68</v>
      </c>
      <c r="AX85" s="66"/>
      <c r="AY85" s="66"/>
      <c r="AZ85" s="66"/>
      <c r="BA85" s="66"/>
      <c r="BB85" s="36"/>
      <c r="BC85" s="178" t="s">
        <v>1</v>
      </c>
      <c r="BD85" s="67"/>
      <c r="BE85" s="179"/>
      <c r="BF85" s="167"/>
      <c r="BG85" s="182" t="str">
        <f>WIDECHAR(IF($M$18="","一般国道   号",IF(ISNUMBER($M$18),"一般国道"&amp;IF(LEN($M$18)&lt;4,REPT(" ",SUM(3,-LEN($M$18))),"")&amp;$M$18&amp;"号",$M$18)))</f>
        <v>一般国道　　　号</v>
      </c>
      <c r="BH85" s="182"/>
      <c r="BI85" s="182"/>
      <c r="BJ85" s="182"/>
      <c r="BK85" s="182"/>
      <c r="BL85" s="182"/>
      <c r="BM85" s="182"/>
      <c r="BN85" s="182"/>
      <c r="BO85" s="182"/>
      <c r="BP85" s="184">
        <f>IF($V$18="","",$V$18)</f>
      </c>
      <c r="BQ85" s="184"/>
      <c r="BR85" s="184"/>
      <c r="BS85" s="184"/>
      <c r="BT85" s="184"/>
      <c r="BU85" s="184"/>
      <c r="BV85" s="184"/>
      <c r="BW85" s="184"/>
      <c r="BX85" s="184"/>
      <c r="BY85" s="184"/>
      <c r="BZ85" s="184"/>
      <c r="CA85" s="184"/>
      <c r="CB85" s="184" t="str">
        <f>IF($AH$18="","",$AH$18)</f>
        <v> 上り </v>
      </c>
      <c r="CC85" s="184"/>
      <c r="CD85" s="231"/>
      <c r="CE85" s="226" t="str">
        <f>IF($AK$18=""," 車道 ・ 歩道 ・その他",$AK$18)</f>
        <v> 車道 ・ 歩道 ・その他</v>
      </c>
      <c r="CF85" s="227"/>
      <c r="CG85" s="227"/>
      <c r="CH85" s="227"/>
      <c r="CI85" s="227"/>
      <c r="CJ85" s="227"/>
      <c r="CK85" s="227"/>
      <c r="CL85" s="227"/>
      <c r="CM85" s="227"/>
      <c r="CN85" s="228"/>
    </row>
    <row r="86" spans="48:92" ht="14.25" customHeight="1">
      <c r="AV86" s="37"/>
      <c r="AW86" s="67"/>
      <c r="AX86" s="67"/>
      <c r="AY86" s="67"/>
      <c r="AZ86" s="67"/>
      <c r="BA86" s="67"/>
      <c r="BB86" s="39"/>
      <c r="BC86" s="180"/>
      <c r="BD86" s="68"/>
      <c r="BE86" s="181"/>
      <c r="BF86" s="160"/>
      <c r="BG86" s="183"/>
      <c r="BH86" s="183"/>
      <c r="BI86" s="183"/>
      <c r="BJ86" s="183"/>
      <c r="BK86" s="183"/>
      <c r="BL86" s="183"/>
      <c r="BM86" s="183"/>
      <c r="BN86" s="183"/>
      <c r="BO86" s="183"/>
      <c r="BP86" s="172"/>
      <c r="BQ86" s="172"/>
      <c r="BR86" s="172"/>
      <c r="BS86" s="172"/>
      <c r="BT86" s="172"/>
      <c r="BU86" s="172"/>
      <c r="BV86" s="172"/>
      <c r="BW86" s="172"/>
      <c r="BX86" s="172"/>
      <c r="BY86" s="172"/>
      <c r="BZ86" s="172"/>
      <c r="CA86" s="172"/>
      <c r="CB86" s="172" t="str">
        <f>IF($AH$19="","",$AH$19)</f>
        <v> 下り </v>
      </c>
      <c r="CC86" s="172"/>
      <c r="CD86" s="173"/>
      <c r="CE86" s="229"/>
      <c r="CF86" s="194"/>
      <c r="CG86" s="194"/>
      <c r="CH86" s="194"/>
      <c r="CI86" s="194"/>
      <c r="CJ86" s="194"/>
      <c r="CK86" s="194"/>
      <c r="CL86" s="194"/>
      <c r="CM86" s="194"/>
      <c r="CN86" s="230"/>
    </row>
    <row r="87" spans="48:92" ht="14.25" customHeight="1">
      <c r="AV87" s="37"/>
      <c r="AW87" s="67"/>
      <c r="AX87" s="67"/>
      <c r="AY87" s="67"/>
      <c r="AZ87" s="67"/>
      <c r="BA87" s="67"/>
      <c r="BB87" s="39"/>
      <c r="BC87" s="174" t="s">
        <v>66</v>
      </c>
      <c r="BD87" s="85"/>
      <c r="BE87" s="167"/>
      <c r="BF87" s="176">
        <f>IF($L$20="","",$L$20)</f>
      </c>
      <c r="BG87" s="176"/>
      <c r="BH87" s="176"/>
      <c r="BI87" s="176"/>
      <c r="BJ87" s="176">
        <f>IF($L$20="","",$L$20)</f>
      </c>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66"/>
    </row>
    <row r="88" spans="48:92" ht="14.25" customHeight="1">
      <c r="AV88" s="40"/>
      <c r="AW88" s="68"/>
      <c r="AX88" s="68"/>
      <c r="AY88" s="68"/>
      <c r="AZ88" s="68"/>
      <c r="BA88" s="68"/>
      <c r="BB88" s="42"/>
      <c r="BC88" s="175"/>
      <c r="BD88" s="89"/>
      <c r="BE88" s="160"/>
      <c r="BF88" s="177">
        <f>IF($L$21="","",$L$21)</f>
      </c>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59"/>
    </row>
    <row r="89" spans="48:92" ht="14.25" customHeight="1">
      <c r="AV89" s="34"/>
      <c r="AW89" s="66" t="s">
        <v>67</v>
      </c>
      <c r="AX89" s="66"/>
      <c r="AY89" s="66"/>
      <c r="AZ89" s="66"/>
      <c r="BA89" s="66"/>
      <c r="BB89" s="36"/>
      <c r="BC89" s="170" t="s">
        <v>150</v>
      </c>
      <c r="BD89" s="170"/>
      <c r="BE89" s="170"/>
      <c r="BF89" s="170"/>
      <c r="BG89" s="170"/>
      <c r="BH89" s="170"/>
      <c r="BI89" s="170"/>
      <c r="BJ89" s="170"/>
      <c r="BK89" s="170"/>
      <c r="BL89" s="170"/>
      <c r="BM89" s="170" t="s">
        <v>90</v>
      </c>
      <c r="BN89" s="170"/>
      <c r="BO89" s="170"/>
      <c r="BP89" s="170"/>
      <c r="BQ89" s="170"/>
      <c r="BR89" s="170"/>
      <c r="BS89" s="170"/>
      <c r="BT89" s="170"/>
      <c r="BU89" s="170"/>
      <c r="BV89" s="170"/>
      <c r="BW89" s="170"/>
      <c r="BX89" s="170"/>
      <c r="BY89" s="170"/>
      <c r="BZ89" s="170"/>
      <c r="CA89" s="170"/>
      <c r="CB89" s="170"/>
      <c r="CC89" s="170"/>
      <c r="CD89" s="170"/>
      <c r="CE89" s="170" t="s">
        <v>110</v>
      </c>
      <c r="CF89" s="170"/>
      <c r="CG89" s="170"/>
      <c r="CH89" s="170"/>
      <c r="CI89" s="170"/>
      <c r="CJ89" s="170"/>
      <c r="CK89" s="170"/>
      <c r="CL89" s="170"/>
      <c r="CM89" s="170"/>
      <c r="CN89" s="171"/>
    </row>
    <row r="90" spans="48:92" ht="14.25" customHeight="1">
      <c r="AV90" s="37"/>
      <c r="AW90" s="67"/>
      <c r="AX90" s="67"/>
      <c r="AY90" s="67"/>
      <c r="AZ90" s="67"/>
      <c r="BA90" s="67"/>
      <c r="BB90" s="39"/>
      <c r="BC90" s="167">
        <f>IF($I$23="","",$I$23)</f>
      </c>
      <c r="BD90" s="168"/>
      <c r="BE90" s="168"/>
      <c r="BF90" s="168"/>
      <c r="BG90" s="168"/>
      <c r="BH90" s="168"/>
      <c r="BI90" s="168"/>
      <c r="BJ90" s="168"/>
      <c r="BK90" s="168"/>
      <c r="BL90" s="169"/>
      <c r="BM90" s="167">
        <f>IF($S$23="","",$S$23)</f>
      </c>
      <c r="BN90" s="168"/>
      <c r="BO90" s="168"/>
      <c r="BP90" s="168"/>
      <c r="BQ90" s="168"/>
      <c r="BR90" s="168"/>
      <c r="BS90" s="168"/>
      <c r="BT90" s="168"/>
      <c r="BU90" s="168"/>
      <c r="BV90" s="168"/>
      <c r="BW90" s="168"/>
      <c r="BX90" s="168"/>
      <c r="BY90" s="168"/>
      <c r="BZ90" s="168"/>
      <c r="CA90" s="168"/>
      <c r="CB90" s="168"/>
      <c r="CC90" s="168"/>
      <c r="CD90" s="169"/>
      <c r="CE90" s="163">
        <f>IF($AK$23="","",$AK$23)</f>
      </c>
      <c r="CF90" s="164"/>
      <c r="CG90" s="164"/>
      <c r="CH90" s="164"/>
      <c r="CI90" s="164"/>
      <c r="CJ90" s="164"/>
      <c r="CK90" s="164"/>
      <c r="CL90" s="164"/>
      <c r="CM90" s="165">
        <f>IF($AS$23="","",$AS$23)</f>
      </c>
      <c r="CN90" s="166"/>
    </row>
    <row r="91" spans="48:92" ht="14.25" customHeight="1">
      <c r="AV91" s="37"/>
      <c r="AW91" s="67"/>
      <c r="AX91" s="67"/>
      <c r="AY91" s="67"/>
      <c r="AZ91" s="67"/>
      <c r="BA91" s="67"/>
      <c r="BB91" s="39"/>
      <c r="BC91" s="160">
        <f>IF($I$24="","",$I$24)</f>
      </c>
      <c r="BD91" s="161"/>
      <c r="BE91" s="161"/>
      <c r="BF91" s="161"/>
      <c r="BG91" s="161"/>
      <c r="BH91" s="161"/>
      <c r="BI91" s="161"/>
      <c r="BJ91" s="161"/>
      <c r="BK91" s="161"/>
      <c r="BL91" s="162"/>
      <c r="BM91" s="160">
        <f>IF($S$24="","",$S$24)</f>
      </c>
      <c r="BN91" s="161"/>
      <c r="BO91" s="161"/>
      <c r="BP91" s="161"/>
      <c r="BQ91" s="161"/>
      <c r="BR91" s="161"/>
      <c r="BS91" s="161"/>
      <c r="BT91" s="161"/>
      <c r="BU91" s="161"/>
      <c r="BV91" s="161"/>
      <c r="BW91" s="161"/>
      <c r="BX91" s="161"/>
      <c r="BY91" s="161"/>
      <c r="BZ91" s="161"/>
      <c r="CA91" s="161"/>
      <c r="CB91" s="161"/>
      <c r="CC91" s="161"/>
      <c r="CD91" s="162"/>
      <c r="CE91" s="156">
        <f>IF($AK$24="","",$AK$24)</f>
      </c>
      <c r="CF91" s="157"/>
      <c r="CG91" s="157"/>
      <c r="CH91" s="157"/>
      <c r="CI91" s="157"/>
      <c r="CJ91" s="157"/>
      <c r="CK91" s="157"/>
      <c r="CL91" s="157"/>
      <c r="CM91" s="158">
        <f>IF($AS$24="","",$AS$24)</f>
      </c>
      <c r="CN91" s="159"/>
    </row>
    <row r="92" spans="48:92" ht="14.25" customHeight="1">
      <c r="AV92" s="37"/>
      <c r="AW92" s="67"/>
      <c r="AX92" s="67"/>
      <c r="AY92" s="67"/>
      <c r="AZ92" s="67"/>
      <c r="BA92" s="67"/>
      <c r="BB92" s="39"/>
      <c r="BC92" s="167">
        <f>IF($I$25="","",$I$25)</f>
      </c>
      <c r="BD92" s="168"/>
      <c r="BE92" s="168"/>
      <c r="BF92" s="168"/>
      <c r="BG92" s="168"/>
      <c r="BH92" s="168"/>
      <c r="BI92" s="168"/>
      <c r="BJ92" s="168"/>
      <c r="BK92" s="168"/>
      <c r="BL92" s="169"/>
      <c r="BM92" s="167">
        <f>IF($S$25="","",$S$25)</f>
      </c>
      <c r="BN92" s="168"/>
      <c r="BO92" s="168"/>
      <c r="BP92" s="168"/>
      <c r="BQ92" s="168"/>
      <c r="BR92" s="168"/>
      <c r="BS92" s="168"/>
      <c r="BT92" s="168"/>
      <c r="BU92" s="168"/>
      <c r="BV92" s="168"/>
      <c r="BW92" s="168"/>
      <c r="BX92" s="168"/>
      <c r="BY92" s="168"/>
      <c r="BZ92" s="168"/>
      <c r="CA92" s="168"/>
      <c r="CB92" s="168"/>
      <c r="CC92" s="168"/>
      <c r="CD92" s="169"/>
      <c r="CE92" s="163">
        <f>IF($AK$25="","",$AK$25)</f>
      </c>
      <c r="CF92" s="164"/>
      <c r="CG92" s="164"/>
      <c r="CH92" s="164"/>
      <c r="CI92" s="164"/>
      <c r="CJ92" s="164"/>
      <c r="CK92" s="164"/>
      <c r="CL92" s="164"/>
      <c r="CM92" s="165">
        <f>IF($AS$25="","",$AS$25)</f>
      </c>
      <c r="CN92" s="166"/>
    </row>
    <row r="93" spans="48:92" ht="14.25" customHeight="1">
      <c r="AV93" s="37"/>
      <c r="AW93" s="67"/>
      <c r="AX93" s="67"/>
      <c r="AY93" s="67"/>
      <c r="AZ93" s="67"/>
      <c r="BA93" s="67"/>
      <c r="BB93" s="39"/>
      <c r="BC93" s="160">
        <f>IF($I$26="","",$I$26)</f>
      </c>
      <c r="BD93" s="161"/>
      <c r="BE93" s="161"/>
      <c r="BF93" s="161"/>
      <c r="BG93" s="161"/>
      <c r="BH93" s="161"/>
      <c r="BI93" s="161"/>
      <c r="BJ93" s="161"/>
      <c r="BK93" s="161"/>
      <c r="BL93" s="162"/>
      <c r="BM93" s="160">
        <f>IF($S$26="","",$S$26)</f>
      </c>
      <c r="BN93" s="161"/>
      <c r="BO93" s="161"/>
      <c r="BP93" s="161"/>
      <c r="BQ93" s="161"/>
      <c r="BR93" s="161"/>
      <c r="BS93" s="161"/>
      <c r="BT93" s="161"/>
      <c r="BU93" s="161"/>
      <c r="BV93" s="161"/>
      <c r="BW93" s="161"/>
      <c r="BX93" s="161"/>
      <c r="BY93" s="161"/>
      <c r="BZ93" s="161"/>
      <c r="CA93" s="161"/>
      <c r="CB93" s="161"/>
      <c r="CC93" s="161"/>
      <c r="CD93" s="162"/>
      <c r="CE93" s="156">
        <f>IF($AK$26="","",$AK$26)</f>
      </c>
      <c r="CF93" s="157"/>
      <c r="CG93" s="157"/>
      <c r="CH93" s="157"/>
      <c r="CI93" s="157"/>
      <c r="CJ93" s="157"/>
      <c r="CK93" s="157"/>
      <c r="CL93" s="157"/>
      <c r="CM93" s="158">
        <f>IF($AS$26="","",$AS$26)</f>
      </c>
      <c r="CN93" s="159"/>
    </row>
    <row r="94" spans="48:92" ht="14.25" customHeight="1">
      <c r="AV94" s="37"/>
      <c r="AW94" s="67"/>
      <c r="AX94" s="67"/>
      <c r="AY94" s="67"/>
      <c r="AZ94" s="67"/>
      <c r="BA94" s="67"/>
      <c r="BB94" s="39"/>
      <c r="BC94" s="167">
        <f>IF($I$27="","",$I$27)</f>
      </c>
      <c r="BD94" s="168"/>
      <c r="BE94" s="168"/>
      <c r="BF94" s="168"/>
      <c r="BG94" s="168"/>
      <c r="BH94" s="168"/>
      <c r="BI94" s="168"/>
      <c r="BJ94" s="168"/>
      <c r="BK94" s="168"/>
      <c r="BL94" s="169"/>
      <c r="BM94" s="167">
        <f>IF($S$27="","",$S$27)</f>
      </c>
      <c r="BN94" s="168"/>
      <c r="BO94" s="168"/>
      <c r="BP94" s="168"/>
      <c r="BQ94" s="168"/>
      <c r="BR94" s="168"/>
      <c r="BS94" s="168"/>
      <c r="BT94" s="168"/>
      <c r="BU94" s="168"/>
      <c r="BV94" s="168"/>
      <c r="BW94" s="168"/>
      <c r="BX94" s="168"/>
      <c r="BY94" s="168"/>
      <c r="BZ94" s="168"/>
      <c r="CA94" s="168"/>
      <c r="CB94" s="168"/>
      <c r="CC94" s="168"/>
      <c r="CD94" s="169"/>
      <c r="CE94" s="163">
        <f>IF($AK$27="","",$AK$27)</f>
      </c>
      <c r="CF94" s="164"/>
      <c r="CG94" s="164"/>
      <c r="CH94" s="164"/>
      <c r="CI94" s="164"/>
      <c r="CJ94" s="164"/>
      <c r="CK94" s="164"/>
      <c r="CL94" s="164"/>
      <c r="CM94" s="165">
        <f>IF($AS$27="","",$AS$27)</f>
      </c>
      <c r="CN94" s="166"/>
    </row>
    <row r="95" spans="48:92" ht="14.25" customHeight="1">
      <c r="AV95" s="40"/>
      <c r="AW95" s="68"/>
      <c r="AX95" s="68"/>
      <c r="AY95" s="68"/>
      <c r="AZ95" s="68"/>
      <c r="BA95" s="68"/>
      <c r="BB95" s="42"/>
      <c r="BC95" s="160">
        <f>IF($I$28="","",$I$28)</f>
      </c>
      <c r="BD95" s="161"/>
      <c r="BE95" s="161"/>
      <c r="BF95" s="161"/>
      <c r="BG95" s="161"/>
      <c r="BH95" s="161"/>
      <c r="BI95" s="161"/>
      <c r="BJ95" s="161"/>
      <c r="BK95" s="161"/>
      <c r="BL95" s="162"/>
      <c r="BM95" s="160">
        <f>IF($S$28="","",$S$28)</f>
      </c>
      <c r="BN95" s="161"/>
      <c r="BO95" s="161"/>
      <c r="BP95" s="161"/>
      <c r="BQ95" s="161"/>
      <c r="BR95" s="161"/>
      <c r="BS95" s="161"/>
      <c r="BT95" s="161"/>
      <c r="BU95" s="161"/>
      <c r="BV95" s="161"/>
      <c r="BW95" s="161"/>
      <c r="BX95" s="161"/>
      <c r="BY95" s="161"/>
      <c r="BZ95" s="161"/>
      <c r="CA95" s="161"/>
      <c r="CB95" s="161"/>
      <c r="CC95" s="161"/>
      <c r="CD95" s="162"/>
      <c r="CE95" s="156">
        <f>IF($AK$28="","",$AK$28)</f>
      </c>
      <c r="CF95" s="157"/>
      <c r="CG95" s="157"/>
      <c r="CH95" s="157"/>
      <c r="CI95" s="157"/>
      <c r="CJ95" s="157"/>
      <c r="CK95" s="157"/>
      <c r="CL95" s="157"/>
      <c r="CM95" s="158">
        <f>IF($AS$28="","",$AS$28)</f>
      </c>
      <c r="CN95" s="159"/>
    </row>
    <row r="96" spans="48:92" ht="10.5" customHeight="1">
      <c r="AV96" s="34"/>
      <c r="AW96" s="66" t="s">
        <v>69</v>
      </c>
      <c r="AX96" s="66"/>
      <c r="AY96" s="66"/>
      <c r="AZ96" s="66"/>
      <c r="BA96" s="66"/>
      <c r="BB96" s="36"/>
      <c r="BC96" s="144" t="str">
        <f>IF($I$29=0,IF($D$2="","　　",$D$2)&amp;"　　年　　月　　日から",IF(ISTEXT($I$29),$I$29,TEXT($I$29,"ggg")&amp;WIDECHAR(IF(LEN(TEXT($I$29,"e"))=1,TEXT($I$29," e"),TEXT($I$29,"e")))&amp;"年"&amp;WIDECHAR(IF(LEN(TEXT($I$29,"m"))=1,TEXT($I$29," m"),TEXT($I$29,"m")))&amp;"月"&amp;WIDECHAR(IF(LEN(TEXT($I$29,"d"))=1,TEXT($I$29," d"),TEXT($I$29,"d")))&amp;"日から"))</f>
        <v>平成　　年　　月　　日から</v>
      </c>
      <c r="BD96" s="145"/>
      <c r="BE96" s="146"/>
      <c r="BF96" s="146"/>
      <c r="BG96" s="146"/>
      <c r="BH96" s="146"/>
      <c r="BI96" s="146"/>
      <c r="BJ96" s="146"/>
      <c r="BK96" s="146"/>
      <c r="BL96" s="146"/>
      <c r="BM96" s="136">
        <f>IF($S$29="","",$S$29)</f>
      </c>
      <c r="BN96" s="136"/>
      <c r="BO96" s="137"/>
      <c r="BP96" s="137"/>
      <c r="BQ96" s="141" t="s">
        <v>77</v>
      </c>
      <c r="BR96" s="43"/>
      <c r="BS96" s="78" t="s">
        <v>108</v>
      </c>
      <c r="BT96" s="79"/>
      <c r="BU96" s="79"/>
      <c r="BV96" s="79"/>
      <c r="BW96" s="36"/>
      <c r="BX96" s="69">
        <f>IF($AD$29="","",$AD$29)</f>
      </c>
      <c r="BY96" s="70"/>
      <c r="BZ96" s="70"/>
      <c r="CA96" s="70"/>
      <c r="CB96" s="70"/>
      <c r="CC96" s="70"/>
      <c r="CD96" s="70"/>
      <c r="CE96" s="70"/>
      <c r="CF96" s="70"/>
      <c r="CG96" s="70"/>
      <c r="CH96" s="70"/>
      <c r="CI96" s="70"/>
      <c r="CJ96" s="70"/>
      <c r="CK96" s="70"/>
      <c r="CL96" s="70"/>
      <c r="CM96" s="70"/>
      <c r="CN96" s="71"/>
    </row>
    <row r="97" spans="48:92" ht="10.5" customHeight="1">
      <c r="AV97" s="37"/>
      <c r="AW97" s="67"/>
      <c r="AX97" s="67"/>
      <c r="AY97" s="67"/>
      <c r="AZ97" s="67"/>
      <c r="BA97" s="67"/>
      <c r="BB97" s="39"/>
      <c r="BC97" s="147"/>
      <c r="BD97" s="148"/>
      <c r="BE97" s="149"/>
      <c r="BF97" s="149"/>
      <c r="BG97" s="149"/>
      <c r="BH97" s="149"/>
      <c r="BI97" s="149"/>
      <c r="BJ97" s="149"/>
      <c r="BK97" s="149"/>
      <c r="BL97" s="149"/>
      <c r="BM97" s="138"/>
      <c r="BN97" s="138"/>
      <c r="BO97" s="139"/>
      <c r="BP97" s="139"/>
      <c r="BQ97" s="142"/>
      <c r="BR97" s="44"/>
      <c r="BS97" s="80"/>
      <c r="BT97" s="81"/>
      <c r="BU97" s="81"/>
      <c r="BV97" s="81"/>
      <c r="BW97" s="39"/>
      <c r="BX97" s="72"/>
      <c r="BY97" s="73"/>
      <c r="BZ97" s="73"/>
      <c r="CA97" s="73"/>
      <c r="CB97" s="73"/>
      <c r="CC97" s="73"/>
      <c r="CD97" s="73"/>
      <c r="CE97" s="73"/>
      <c r="CF97" s="73"/>
      <c r="CG97" s="73"/>
      <c r="CH97" s="73"/>
      <c r="CI97" s="73"/>
      <c r="CJ97" s="73"/>
      <c r="CK97" s="73"/>
      <c r="CL97" s="73"/>
      <c r="CM97" s="73"/>
      <c r="CN97" s="74"/>
    </row>
    <row r="98" spans="48:92" ht="10.5" customHeight="1">
      <c r="AV98" s="37"/>
      <c r="AW98" s="67"/>
      <c r="AX98" s="67"/>
      <c r="AY98" s="67"/>
      <c r="AZ98" s="67"/>
      <c r="BA98" s="67"/>
      <c r="BB98" s="39"/>
      <c r="BC98" s="150"/>
      <c r="BD98" s="149"/>
      <c r="BE98" s="149"/>
      <c r="BF98" s="149"/>
      <c r="BG98" s="149"/>
      <c r="BH98" s="149"/>
      <c r="BI98" s="149"/>
      <c r="BJ98" s="149"/>
      <c r="BK98" s="149"/>
      <c r="BL98" s="149"/>
      <c r="BM98" s="139"/>
      <c r="BN98" s="139"/>
      <c r="BO98" s="139"/>
      <c r="BP98" s="139"/>
      <c r="BQ98" s="142"/>
      <c r="BR98" s="44"/>
      <c r="BS98" s="81"/>
      <c r="BT98" s="81"/>
      <c r="BU98" s="81"/>
      <c r="BV98" s="81"/>
      <c r="BW98" s="39"/>
      <c r="BX98" s="72">
        <f>IF($AD$31="","",$AD$31)</f>
      </c>
      <c r="BY98" s="73"/>
      <c r="BZ98" s="73"/>
      <c r="CA98" s="73"/>
      <c r="CB98" s="73"/>
      <c r="CC98" s="73"/>
      <c r="CD98" s="73"/>
      <c r="CE98" s="73"/>
      <c r="CF98" s="73"/>
      <c r="CG98" s="73"/>
      <c r="CH98" s="73"/>
      <c r="CI98" s="73"/>
      <c r="CJ98" s="73"/>
      <c r="CK98" s="73"/>
      <c r="CL98" s="73"/>
      <c r="CM98" s="73"/>
      <c r="CN98" s="74"/>
    </row>
    <row r="99" spans="48:92" ht="10.5" customHeight="1">
      <c r="AV99" s="37"/>
      <c r="AW99" s="67"/>
      <c r="AX99" s="67"/>
      <c r="AY99" s="67"/>
      <c r="AZ99" s="67"/>
      <c r="BA99" s="67"/>
      <c r="BB99" s="39"/>
      <c r="BC99" s="151" t="str">
        <f>IF($I$32=0,IF($D$2="","　　",$D$2)&amp;"　　年　　月　　日まで",IF(ISTEXT($I$32),$I$32,TEXT($I$32,"ggg")&amp;WIDECHAR(IF(LEN(TEXT($I$32,"e"))=1,TEXT($I$32," e"),TEXT($I$32,"e")))&amp;"年"&amp;WIDECHAR(IF(LEN(TEXT($I$32,"m"))=1,TEXT($I$32," m"),TEXT($I$32,"m")))&amp;"月"&amp;WIDECHAR(IF(LEN(TEXT($I$32,"d"))=1,TEXT($I$32," d"),TEXT($I$32,"d")))&amp;"日まで"))</f>
        <v>平成　　年　　月　　日まで</v>
      </c>
      <c r="BD99" s="152"/>
      <c r="BE99" s="153"/>
      <c r="BF99" s="153"/>
      <c r="BG99" s="153"/>
      <c r="BH99" s="153"/>
      <c r="BI99" s="153"/>
      <c r="BJ99" s="153"/>
      <c r="BK99" s="153"/>
      <c r="BL99" s="153"/>
      <c r="BM99" s="139"/>
      <c r="BN99" s="139"/>
      <c r="BO99" s="139"/>
      <c r="BP99" s="139"/>
      <c r="BQ99" s="142"/>
      <c r="BR99" s="44"/>
      <c r="BS99" s="81"/>
      <c r="BT99" s="81"/>
      <c r="BU99" s="81"/>
      <c r="BV99" s="81"/>
      <c r="BW99" s="39"/>
      <c r="BX99" s="72"/>
      <c r="BY99" s="73"/>
      <c r="BZ99" s="73"/>
      <c r="CA99" s="73"/>
      <c r="CB99" s="73"/>
      <c r="CC99" s="73"/>
      <c r="CD99" s="73"/>
      <c r="CE99" s="73"/>
      <c r="CF99" s="73"/>
      <c r="CG99" s="73"/>
      <c r="CH99" s="73"/>
      <c r="CI99" s="73"/>
      <c r="CJ99" s="73"/>
      <c r="CK99" s="73"/>
      <c r="CL99" s="73"/>
      <c r="CM99" s="73"/>
      <c r="CN99" s="74"/>
    </row>
    <row r="100" spans="48:92" ht="10.5" customHeight="1">
      <c r="AV100" s="37"/>
      <c r="AW100" s="67"/>
      <c r="AX100" s="67"/>
      <c r="AY100" s="67"/>
      <c r="AZ100" s="67"/>
      <c r="BA100" s="67"/>
      <c r="BB100" s="39"/>
      <c r="BC100" s="151"/>
      <c r="BD100" s="152"/>
      <c r="BE100" s="153"/>
      <c r="BF100" s="153"/>
      <c r="BG100" s="153"/>
      <c r="BH100" s="153"/>
      <c r="BI100" s="153"/>
      <c r="BJ100" s="153"/>
      <c r="BK100" s="153"/>
      <c r="BL100" s="153"/>
      <c r="BM100" s="139"/>
      <c r="BN100" s="139"/>
      <c r="BO100" s="139"/>
      <c r="BP100" s="139"/>
      <c r="BQ100" s="142"/>
      <c r="BR100" s="44"/>
      <c r="BS100" s="81"/>
      <c r="BT100" s="81"/>
      <c r="BU100" s="81"/>
      <c r="BV100" s="81"/>
      <c r="BW100" s="39"/>
      <c r="BX100" s="72">
        <f>IF($AD$33="","",$AD$33)</f>
      </c>
      <c r="BY100" s="73"/>
      <c r="BZ100" s="73"/>
      <c r="CA100" s="73"/>
      <c r="CB100" s="73"/>
      <c r="CC100" s="73"/>
      <c r="CD100" s="73"/>
      <c r="CE100" s="73"/>
      <c r="CF100" s="73"/>
      <c r="CG100" s="73"/>
      <c r="CH100" s="73"/>
      <c r="CI100" s="73"/>
      <c r="CJ100" s="73"/>
      <c r="CK100" s="73"/>
      <c r="CL100" s="73"/>
      <c r="CM100" s="73"/>
      <c r="CN100" s="74"/>
    </row>
    <row r="101" spans="48:92" ht="10.5" customHeight="1">
      <c r="AV101" s="40"/>
      <c r="AW101" s="68"/>
      <c r="AX101" s="68"/>
      <c r="AY101" s="68"/>
      <c r="AZ101" s="68"/>
      <c r="BA101" s="68"/>
      <c r="BB101" s="42"/>
      <c r="BC101" s="154"/>
      <c r="BD101" s="155"/>
      <c r="BE101" s="155"/>
      <c r="BF101" s="155"/>
      <c r="BG101" s="155"/>
      <c r="BH101" s="155"/>
      <c r="BI101" s="155"/>
      <c r="BJ101" s="155"/>
      <c r="BK101" s="155"/>
      <c r="BL101" s="155"/>
      <c r="BM101" s="140"/>
      <c r="BN101" s="140"/>
      <c r="BO101" s="140"/>
      <c r="BP101" s="140"/>
      <c r="BQ101" s="143"/>
      <c r="BR101" s="45"/>
      <c r="BS101" s="82"/>
      <c r="BT101" s="82"/>
      <c r="BU101" s="82"/>
      <c r="BV101" s="82"/>
      <c r="BW101" s="42"/>
      <c r="BX101" s="75"/>
      <c r="BY101" s="76"/>
      <c r="BZ101" s="76"/>
      <c r="CA101" s="76"/>
      <c r="CB101" s="76"/>
      <c r="CC101" s="76"/>
      <c r="CD101" s="76"/>
      <c r="CE101" s="76"/>
      <c r="CF101" s="76"/>
      <c r="CG101" s="76"/>
      <c r="CH101" s="76"/>
      <c r="CI101" s="76"/>
      <c r="CJ101" s="76"/>
      <c r="CK101" s="76"/>
      <c r="CL101" s="76"/>
      <c r="CM101" s="76"/>
      <c r="CN101" s="77"/>
    </row>
    <row r="102" spans="48:92" ht="10.5" customHeight="1">
      <c r="AV102" s="34"/>
      <c r="AW102" s="66" t="s">
        <v>2</v>
      </c>
      <c r="AX102" s="66"/>
      <c r="AY102" s="66"/>
      <c r="AZ102" s="66"/>
      <c r="BA102" s="66"/>
      <c r="BB102" s="36"/>
      <c r="BC102" s="144" t="str">
        <f>IF($I$35=0,IF($D$2="","　　",$D$2)&amp;"　　年　　月　　日から",IF(ISTEXT($I$35),$I$35,TEXT($I$35,"ggg")&amp;WIDECHAR(IF(LEN(TEXT($I$35,"e"))=1,TEXT($I$35," e"),TEXT($I$35,"e")))&amp;"年"&amp;WIDECHAR(IF(LEN(TEXT($I$35,"m"))=1,TEXT($I$35," m"),TEXT($I$35,"m")))&amp;"月"&amp;WIDECHAR(IF(LEN(TEXT($I$35,"d"))=1,TEXT($I$35," d"),TEXT($I$35,"d")))&amp;"日から"))</f>
        <v>平成　　年　　月　　日から</v>
      </c>
      <c r="BD102" s="145"/>
      <c r="BE102" s="146"/>
      <c r="BF102" s="146"/>
      <c r="BG102" s="146"/>
      <c r="BH102" s="146"/>
      <c r="BI102" s="146"/>
      <c r="BJ102" s="146"/>
      <c r="BK102" s="146"/>
      <c r="BL102" s="146"/>
      <c r="BM102" s="136">
        <f>IF($S$35="","",$S$35)</f>
      </c>
      <c r="BN102" s="136"/>
      <c r="BO102" s="137"/>
      <c r="BP102" s="137"/>
      <c r="BQ102" s="141" t="s">
        <v>77</v>
      </c>
      <c r="BR102" s="43"/>
      <c r="BS102" s="78" t="s">
        <v>109</v>
      </c>
      <c r="BT102" s="79"/>
      <c r="BU102" s="79"/>
      <c r="BV102" s="79"/>
      <c r="BW102" s="36"/>
      <c r="BX102" s="69">
        <f>IF($AD$35="","",$AD$35)</f>
      </c>
      <c r="BY102" s="70"/>
      <c r="BZ102" s="70"/>
      <c r="CA102" s="70"/>
      <c r="CB102" s="70"/>
      <c r="CC102" s="70"/>
      <c r="CD102" s="70"/>
      <c r="CE102" s="70"/>
      <c r="CF102" s="70"/>
      <c r="CG102" s="70"/>
      <c r="CH102" s="70"/>
      <c r="CI102" s="70"/>
      <c r="CJ102" s="70"/>
      <c r="CK102" s="70"/>
      <c r="CL102" s="70"/>
      <c r="CM102" s="70"/>
      <c r="CN102" s="71"/>
    </row>
    <row r="103" spans="48:92" ht="10.5" customHeight="1">
      <c r="AV103" s="37"/>
      <c r="AW103" s="67"/>
      <c r="AX103" s="67"/>
      <c r="AY103" s="67"/>
      <c r="AZ103" s="67"/>
      <c r="BA103" s="67"/>
      <c r="BB103" s="39"/>
      <c r="BC103" s="147"/>
      <c r="BD103" s="148"/>
      <c r="BE103" s="149"/>
      <c r="BF103" s="149"/>
      <c r="BG103" s="149"/>
      <c r="BH103" s="149"/>
      <c r="BI103" s="149"/>
      <c r="BJ103" s="149"/>
      <c r="BK103" s="149"/>
      <c r="BL103" s="149"/>
      <c r="BM103" s="138"/>
      <c r="BN103" s="138"/>
      <c r="BO103" s="139"/>
      <c r="BP103" s="139"/>
      <c r="BQ103" s="142"/>
      <c r="BR103" s="44"/>
      <c r="BS103" s="80"/>
      <c r="BT103" s="81"/>
      <c r="BU103" s="81"/>
      <c r="BV103" s="81"/>
      <c r="BW103" s="39"/>
      <c r="BX103" s="72"/>
      <c r="BY103" s="73"/>
      <c r="BZ103" s="73"/>
      <c r="CA103" s="73"/>
      <c r="CB103" s="73"/>
      <c r="CC103" s="73"/>
      <c r="CD103" s="73"/>
      <c r="CE103" s="73"/>
      <c r="CF103" s="73"/>
      <c r="CG103" s="73"/>
      <c r="CH103" s="73"/>
      <c r="CI103" s="73"/>
      <c r="CJ103" s="73"/>
      <c r="CK103" s="73"/>
      <c r="CL103" s="73"/>
      <c r="CM103" s="73"/>
      <c r="CN103" s="74"/>
    </row>
    <row r="104" spans="48:92" ht="10.5" customHeight="1">
      <c r="AV104" s="37"/>
      <c r="AW104" s="67"/>
      <c r="AX104" s="67"/>
      <c r="AY104" s="67"/>
      <c r="AZ104" s="67"/>
      <c r="BA104" s="67"/>
      <c r="BB104" s="39"/>
      <c r="BC104" s="150"/>
      <c r="BD104" s="149"/>
      <c r="BE104" s="149"/>
      <c r="BF104" s="149"/>
      <c r="BG104" s="149"/>
      <c r="BH104" s="149"/>
      <c r="BI104" s="149"/>
      <c r="BJ104" s="149"/>
      <c r="BK104" s="149"/>
      <c r="BL104" s="149"/>
      <c r="BM104" s="139"/>
      <c r="BN104" s="139"/>
      <c r="BO104" s="139"/>
      <c r="BP104" s="139"/>
      <c r="BQ104" s="142"/>
      <c r="BR104" s="44"/>
      <c r="BS104" s="81"/>
      <c r="BT104" s="81"/>
      <c r="BU104" s="81"/>
      <c r="BV104" s="81"/>
      <c r="BW104" s="39"/>
      <c r="BX104" s="72">
        <f>IF($AD$37="","",$AD$37)</f>
      </c>
      <c r="BY104" s="73"/>
      <c r="BZ104" s="73"/>
      <c r="CA104" s="73"/>
      <c r="CB104" s="73"/>
      <c r="CC104" s="73"/>
      <c r="CD104" s="73"/>
      <c r="CE104" s="73"/>
      <c r="CF104" s="73"/>
      <c r="CG104" s="73"/>
      <c r="CH104" s="73"/>
      <c r="CI104" s="73"/>
      <c r="CJ104" s="73"/>
      <c r="CK104" s="73"/>
      <c r="CL104" s="73"/>
      <c r="CM104" s="73"/>
      <c r="CN104" s="74"/>
    </row>
    <row r="105" spans="48:92" ht="10.5" customHeight="1">
      <c r="AV105" s="37"/>
      <c r="AW105" s="67"/>
      <c r="AX105" s="67"/>
      <c r="AY105" s="67"/>
      <c r="AZ105" s="67"/>
      <c r="BA105" s="67"/>
      <c r="BB105" s="39"/>
      <c r="BC105" s="151" t="str">
        <f>IF($I$38=0,IF($D$2="","　　",$D$2)&amp;"　　年　　月　　日まで",IF(ISTEXT($I$38),$I$38,TEXT($I$38,"ggg")&amp;WIDECHAR(IF(LEN(TEXT($I$38,"e"))=1,TEXT($I$38," e"),TEXT($I$38,"e")))&amp;"年"&amp;WIDECHAR(IF(LEN(TEXT($I$38,"m"))=1,TEXT($I$38," m"),TEXT($I$38,"m")))&amp;"月"&amp;WIDECHAR(IF(LEN(TEXT($I$38,"d"))=1,TEXT($I$38," d"),TEXT($I$38,"d")))&amp;"日まで"))</f>
        <v>平成　　年　　月　　日まで</v>
      </c>
      <c r="BD105" s="152"/>
      <c r="BE105" s="153"/>
      <c r="BF105" s="153"/>
      <c r="BG105" s="153"/>
      <c r="BH105" s="153"/>
      <c r="BI105" s="153"/>
      <c r="BJ105" s="153"/>
      <c r="BK105" s="153"/>
      <c r="BL105" s="153"/>
      <c r="BM105" s="139"/>
      <c r="BN105" s="139"/>
      <c r="BO105" s="139"/>
      <c r="BP105" s="139"/>
      <c r="BQ105" s="142"/>
      <c r="BR105" s="44"/>
      <c r="BS105" s="81"/>
      <c r="BT105" s="81"/>
      <c r="BU105" s="81"/>
      <c r="BV105" s="81"/>
      <c r="BW105" s="39"/>
      <c r="BX105" s="72"/>
      <c r="BY105" s="73"/>
      <c r="BZ105" s="73"/>
      <c r="CA105" s="73"/>
      <c r="CB105" s="73"/>
      <c r="CC105" s="73"/>
      <c r="CD105" s="73"/>
      <c r="CE105" s="73"/>
      <c r="CF105" s="73"/>
      <c r="CG105" s="73"/>
      <c r="CH105" s="73"/>
      <c r="CI105" s="73"/>
      <c r="CJ105" s="73"/>
      <c r="CK105" s="73"/>
      <c r="CL105" s="73"/>
      <c r="CM105" s="73"/>
      <c r="CN105" s="74"/>
    </row>
    <row r="106" spans="48:92" ht="10.5" customHeight="1">
      <c r="AV106" s="37"/>
      <c r="AW106" s="67"/>
      <c r="AX106" s="67"/>
      <c r="AY106" s="67"/>
      <c r="AZ106" s="67"/>
      <c r="BA106" s="67"/>
      <c r="BB106" s="39"/>
      <c r="BC106" s="151"/>
      <c r="BD106" s="152"/>
      <c r="BE106" s="153"/>
      <c r="BF106" s="153"/>
      <c r="BG106" s="153"/>
      <c r="BH106" s="153"/>
      <c r="BI106" s="153"/>
      <c r="BJ106" s="153"/>
      <c r="BK106" s="153"/>
      <c r="BL106" s="153"/>
      <c r="BM106" s="139"/>
      <c r="BN106" s="139"/>
      <c r="BO106" s="139"/>
      <c r="BP106" s="139"/>
      <c r="BQ106" s="142"/>
      <c r="BR106" s="44"/>
      <c r="BS106" s="81"/>
      <c r="BT106" s="81"/>
      <c r="BU106" s="81"/>
      <c r="BV106" s="81"/>
      <c r="BW106" s="39"/>
      <c r="BX106" s="72">
        <f>IF($AD$39="","",$AD$39)</f>
      </c>
      <c r="BY106" s="73"/>
      <c r="BZ106" s="73"/>
      <c r="CA106" s="73"/>
      <c r="CB106" s="73"/>
      <c r="CC106" s="73"/>
      <c r="CD106" s="73"/>
      <c r="CE106" s="73"/>
      <c r="CF106" s="73"/>
      <c r="CG106" s="73"/>
      <c r="CH106" s="73"/>
      <c r="CI106" s="73"/>
      <c r="CJ106" s="73"/>
      <c r="CK106" s="73"/>
      <c r="CL106" s="73"/>
      <c r="CM106" s="73"/>
      <c r="CN106" s="74"/>
    </row>
    <row r="107" spans="48:92" ht="10.5" customHeight="1">
      <c r="AV107" s="40"/>
      <c r="AW107" s="68"/>
      <c r="AX107" s="68"/>
      <c r="AY107" s="68"/>
      <c r="AZ107" s="68"/>
      <c r="BA107" s="68"/>
      <c r="BB107" s="42"/>
      <c r="BC107" s="154"/>
      <c r="BD107" s="155"/>
      <c r="BE107" s="155"/>
      <c r="BF107" s="155"/>
      <c r="BG107" s="155"/>
      <c r="BH107" s="155"/>
      <c r="BI107" s="155"/>
      <c r="BJ107" s="155"/>
      <c r="BK107" s="155"/>
      <c r="BL107" s="155"/>
      <c r="BM107" s="140"/>
      <c r="BN107" s="140"/>
      <c r="BO107" s="140"/>
      <c r="BP107" s="140"/>
      <c r="BQ107" s="143"/>
      <c r="BR107" s="45"/>
      <c r="BS107" s="82"/>
      <c r="BT107" s="82"/>
      <c r="BU107" s="82"/>
      <c r="BV107" s="82"/>
      <c r="BW107" s="42"/>
      <c r="BX107" s="75"/>
      <c r="BY107" s="76"/>
      <c r="BZ107" s="76"/>
      <c r="CA107" s="76"/>
      <c r="CB107" s="76"/>
      <c r="CC107" s="76"/>
      <c r="CD107" s="76"/>
      <c r="CE107" s="76"/>
      <c r="CF107" s="76"/>
      <c r="CG107" s="76"/>
      <c r="CH107" s="76"/>
      <c r="CI107" s="76"/>
      <c r="CJ107" s="76"/>
      <c r="CK107" s="76"/>
      <c r="CL107" s="76"/>
      <c r="CM107" s="76"/>
      <c r="CN107" s="77"/>
    </row>
    <row r="108" spans="48:92" ht="10.5" customHeight="1">
      <c r="AV108" s="34"/>
      <c r="AW108" s="78" t="s">
        <v>107</v>
      </c>
      <c r="AX108" s="78"/>
      <c r="AY108" s="79"/>
      <c r="AZ108" s="79"/>
      <c r="BA108" s="79"/>
      <c r="BB108" s="36"/>
      <c r="BC108" s="69">
        <f>IF($I$41="","",$I$41)</f>
      </c>
      <c r="BD108" s="70"/>
      <c r="BE108" s="70"/>
      <c r="BF108" s="70"/>
      <c r="BG108" s="70"/>
      <c r="BH108" s="70"/>
      <c r="BI108" s="70"/>
      <c r="BJ108" s="70"/>
      <c r="BK108" s="70"/>
      <c r="BL108" s="70"/>
      <c r="BM108" s="70"/>
      <c r="BN108" s="70"/>
      <c r="BO108" s="70"/>
      <c r="BP108" s="70"/>
      <c r="BQ108" s="133"/>
      <c r="BR108" s="35"/>
      <c r="BS108" s="66" t="s">
        <v>3</v>
      </c>
      <c r="BT108" s="66"/>
      <c r="BU108" s="66"/>
      <c r="BV108" s="66"/>
      <c r="BW108" s="36"/>
      <c r="BX108" s="69">
        <f>IF($AD$41="","",$AD$41)</f>
      </c>
      <c r="BY108" s="70"/>
      <c r="BZ108" s="70"/>
      <c r="CA108" s="70"/>
      <c r="CB108" s="70"/>
      <c r="CC108" s="70"/>
      <c r="CD108" s="70"/>
      <c r="CE108" s="70"/>
      <c r="CF108" s="70"/>
      <c r="CG108" s="70"/>
      <c r="CH108" s="70"/>
      <c r="CI108" s="70"/>
      <c r="CJ108" s="70"/>
      <c r="CK108" s="70"/>
      <c r="CL108" s="70"/>
      <c r="CM108" s="70"/>
      <c r="CN108" s="71"/>
    </row>
    <row r="109" spans="48:92" ht="10.5" customHeight="1">
      <c r="AV109" s="37"/>
      <c r="AW109" s="80"/>
      <c r="AX109" s="80"/>
      <c r="AY109" s="81"/>
      <c r="AZ109" s="81"/>
      <c r="BA109" s="81"/>
      <c r="BB109" s="39"/>
      <c r="BC109" s="72"/>
      <c r="BD109" s="73"/>
      <c r="BE109" s="73"/>
      <c r="BF109" s="73"/>
      <c r="BG109" s="73"/>
      <c r="BH109" s="73"/>
      <c r="BI109" s="73"/>
      <c r="BJ109" s="73"/>
      <c r="BK109" s="73"/>
      <c r="BL109" s="73"/>
      <c r="BM109" s="73"/>
      <c r="BN109" s="73"/>
      <c r="BO109" s="73"/>
      <c r="BP109" s="73"/>
      <c r="BQ109" s="134"/>
      <c r="BR109" s="38"/>
      <c r="BS109" s="67"/>
      <c r="BT109" s="67"/>
      <c r="BU109" s="67"/>
      <c r="BV109" s="67"/>
      <c r="BW109" s="39"/>
      <c r="BX109" s="72"/>
      <c r="BY109" s="73"/>
      <c r="BZ109" s="73"/>
      <c r="CA109" s="73"/>
      <c r="CB109" s="73"/>
      <c r="CC109" s="73"/>
      <c r="CD109" s="73"/>
      <c r="CE109" s="73"/>
      <c r="CF109" s="73"/>
      <c r="CG109" s="73"/>
      <c r="CH109" s="73"/>
      <c r="CI109" s="73"/>
      <c r="CJ109" s="73"/>
      <c r="CK109" s="73"/>
      <c r="CL109" s="73"/>
      <c r="CM109" s="73"/>
      <c r="CN109" s="74"/>
    </row>
    <row r="110" spans="48:92" ht="10.5" customHeight="1">
      <c r="AV110" s="37"/>
      <c r="AW110" s="81"/>
      <c r="AX110" s="81"/>
      <c r="AY110" s="81"/>
      <c r="AZ110" s="81"/>
      <c r="BA110" s="81"/>
      <c r="BB110" s="39"/>
      <c r="BC110" s="72">
        <f>IF($I$43="","",$I$43)</f>
      </c>
      <c r="BD110" s="73"/>
      <c r="BE110" s="73"/>
      <c r="BF110" s="73"/>
      <c r="BG110" s="73"/>
      <c r="BH110" s="73"/>
      <c r="BI110" s="73"/>
      <c r="BJ110" s="73"/>
      <c r="BK110" s="73"/>
      <c r="BL110" s="73"/>
      <c r="BM110" s="73"/>
      <c r="BN110" s="73"/>
      <c r="BO110" s="73"/>
      <c r="BP110" s="73"/>
      <c r="BQ110" s="134"/>
      <c r="BR110" s="38"/>
      <c r="BS110" s="67"/>
      <c r="BT110" s="67"/>
      <c r="BU110" s="67"/>
      <c r="BV110" s="67"/>
      <c r="BW110" s="39"/>
      <c r="BX110" s="72">
        <f>IF($AD$43="","",$AD$43)</f>
      </c>
      <c r="BY110" s="73"/>
      <c r="BZ110" s="73"/>
      <c r="CA110" s="73"/>
      <c r="CB110" s="73"/>
      <c r="CC110" s="73"/>
      <c r="CD110" s="73"/>
      <c r="CE110" s="73"/>
      <c r="CF110" s="73"/>
      <c r="CG110" s="73"/>
      <c r="CH110" s="73"/>
      <c r="CI110" s="73"/>
      <c r="CJ110" s="73"/>
      <c r="CK110" s="73"/>
      <c r="CL110" s="73"/>
      <c r="CM110" s="73"/>
      <c r="CN110" s="74"/>
    </row>
    <row r="111" spans="48:92" ht="10.5" customHeight="1">
      <c r="AV111" s="37"/>
      <c r="AW111" s="81"/>
      <c r="AX111" s="81"/>
      <c r="AY111" s="81"/>
      <c r="AZ111" s="81"/>
      <c r="BA111" s="81"/>
      <c r="BB111" s="39"/>
      <c r="BC111" s="72"/>
      <c r="BD111" s="73"/>
      <c r="BE111" s="73"/>
      <c r="BF111" s="73"/>
      <c r="BG111" s="73"/>
      <c r="BH111" s="73"/>
      <c r="BI111" s="73"/>
      <c r="BJ111" s="73"/>
      <c r="BK111" s="73"/>
      <c r="BL111" s="73"/>
      <c r="BM111" s="73"/>
      <c r="BN111" s="73"/>
      <c r="BO111" s="73"/>
      <c r="BP111" s="73"/>
      <c r="BQ111" s="134"/>
      <c r="BR111" s="38"/>
      <c r="BS111" s="67"/>
      <c r="BT111" s="67"/>
      <c r="BU111" s="67"/>
      <c r="BV111" s="67"/>
      <c r="BW111" s="39"/>
      <c r="BX111" s="72"/>
      <c r="BY111" s="73"/>
      <c r="BZ111" s="73"/>
      <c r="CA111" s="73"/>
      <c r="CB111" s="73"/>
      <c r="CC111" s="73"/>
      <c r="CD111" s="73"/>
      <c r="CE111" s="73"/>
      <c r="CF111" s="73"/>
      <c r="CG111" s="73"/>
      <c r="CH111" s="73"/>
      <c r="CI111" s="73"/>
      <c r="CJ111" s="73"/>
      <c r="CK111" s="73"/>
      <c r="CL111" s="73"/>
      <c r="CM111" s="73"/>
      <c r="CN111" s="74"/>
    </row>
    <row r="112" spans="48:92" ht="10.5" customHeight="1">
      <c r="AV112" s="37"/>
      <c r="AW112" s="81"/>
      <c r="AX112" s="81"/>
      <c r="AY112" s="81"/>
      <c r="AZ112" s="81"/>
      <c r="BA112" s="81"/>
      <c r="BB112" s="39"/>
      <c r="BC112" s="72">
        <f>IF($I$45="","",$I$45)</f>
      </c>
      <c r="BD112" s="73"/>
      <c r="BE112" s="73"/>
      <c r="BF112" s="73"/>
      <c r="BG112" s="73"/>
      <c r="BH112" s="73"/>
      <c r="BI112" s="73"/>
      <c r="BJ112" s="73"/>
      <c r="BK112" s="73"/>
      <c r="BL112" s="73"/>
      <c r="BM112" s="73"/>
      <c r="BN112" s="73"/>
      <c r="BO112" s="73"/>
      <c r="BP112" s="73"/>
      <c r="BQ112" s="134"/>
      <c r="BR112" s="38"/>
      <c r="BS112" s="67"/>
      <c r="BT112" s="67"/>
      <c r="BU112" s="67"/>
      <c r="BV112" s="67"/>
      <c r="BW112" s="39"/>
      <c r="BX112" s="72">
        <f>IF($AD$45="","",$AD$45)</f>
      </c>
      <c r="BY112" s="73"/>
      <c r="BZ112" s="73"/>
      <c r="CA112" s="73"/>
      <c r="CB112" s="73"/>
      <c r="CC112" s="73"/>
      <c r="CD112" s="73"/>
      <c r="CE112" s="73"/>
      <c r="CF112" s="73"/>
      <c r="CG112" s="73"/>
      <c r="CH112" s="73"/>
      <c r="CI112" s="73"/>
      <c r="CJ112" s="73"/>
      <c r="CK112" s="73"/>
      <c r="CL112" s="73"/>
      <c r="CM112" s="73"/>
      <c r="CN112" s="74"/>
    </row>
    <row r="113" spans="48:92" ht="10.5" customHeight="1">
      <c r="AV113" s="40"/>
      <c r="AW113" s="82"/>
      <c r="AX113" s="82"/>
      <c r="AY113" s="82"/>
      <c r="AZ113" s="82"/>
      <c r="BA113" s="82"/>
      <c r="BB113" s="42"/>
      <c r="BC113" s="75"/>
      <c r="BD113" s="76"/>
      <c r="BE113" s="76"/>
      <c r="BF113" s="76"/>
      <c r="BG113" s="76"/>
      <c r="BH113" s="76"/>
      <c r="BI113" s="76"/>
      <c r="BJ113" s="76"/>
      <c r="BK113" s="76"/>
      <c r="BL113" s="76"/>
      <c r="BM113" s="76"/>
      <c r="BN113" s="76"/>
      <c r="BO113" s="76"/>
      <c r="BP113" s="76"/>
      <c r="BQ113" s="135"/>
      <c r="BR113" s="41"/>
      <c r="BS113" s="68"/>
      <c r="BT113" s="68"/>
      <c r="BU113" s="68"/>
      <c r="BV113" s="68"/>
      <c r="BW113" s="42"/>
      <c r="BX113" s="75"/>
      <c r="BY113" s="76"/>
      <c r="BZ113" s="76"/>
      <c r="CA113" s="76"/>
      <c r="CB113" s="76"/>
      <c r="CC113" s="76"/>
      <c r="CD113" s="76"/>
      <c r="CE113" s="76"/>
      <c r="CF113" s="76"/>
      <c r="CG113" s="76"/>
      <c r="CH113" s="76"/>
      <c r="CI113" s="76"/>
      <c r="CJ113" s="76"/>
      <c r="CK113" s="76"/>
      <c r="CL113" s="76"/>
      <c r="CM113" s="76"/>
      <c r="CN113" s="77"/>
    </row>
    <row r="114" spans="48:92" ht="14.25" customHeight="1">
      <c r="AV114" s="84" t="s">
        <v>38</v>
      </c>
      <c r="AW114" s="125"/>
      <c r="AX114" s="59"/>
      <c r="AY114" s="222" t="s">
        <v>4</v>
      </c>
      <c r="AZ114" s="222"/>
      <c r="BA114" s="222"/>
      <c r="BB114" s="222"/>
      <c r="BC114" s="47"/>
      <c r="BD114" s="2"/>
      <c r="BE114" s="24" t="s">
        <v>55</v>
      </c>
      <c r="BF114" s="345"/>
      <c r="BG114" s="345"/>
      <c r="BH114" s="345"/>
      <c r="BI114" s="345"/>
      <c r="BJ114" s="345"/>
      <c r="BK114" s="345"/>
      <c r="BL114" s="346"/>
      <c r="BM114" s="346"/>
      <c r="BN114" s="346"/>
      <c r="BO114" s="2" t="s">
        <v>8</v>
      </c>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5"/>
    </row>
    <row r="115" spans="48:92" ht="14.25" customHeight="1">
      <c r="AV115" s="86"/>
      <c r="AW115" s="126"/>
      <c r="AX115" s="59"/>
      <c r="AY115" s="222" t="s">
        <v>5</v>
      </c>
      <c r="AZ115" s="222"/>
      <c r="BA115" s="222"/>
      <c r="BB115" s="222"/>
      <c r="BC115" s="47"/>
      <c r="BD115" s="4"/>
      <c r="BE115" s="3" t="s">
        <v>55</v>
      </c>
      <c r="BF115" s="161"/>
      <c r="BG115" s="161"/>
      <c r="BH115" s="161"/>
      <c r="BI115" s="161"/>
      <c r="BJ115" s="161"/>
      <c r="BK115" s="161"/>
      <c r="BL115" s="347"/>
      <c r="BM115" s="347"/>
      <c r="BN115" s="347"/>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10"/>
    </row>
    <row r="116" spans="48:92" ht="14.25" customHeight="1">
      <c r="AV116" s="86"/>
      <c r="AW116" s="126"/>
      <c r="AX116" s="59"/>
      <c r="AY116" s="222" t="s">
        <v>6</v>
      </c>
      <c r="AZ116" s="222"/>
      <c r="BA116" s="222"/>
      <c r="BB116" s="222"/>
      <c r="BC116" s="47"/>
      <c r="BD116" s="4"/>
      <c r="BE116" s="3" t="s">
        <v>52</v>
      </c>
      <c r="BF116" s="161"/>
      <c r="BG116" s="161"/>
      <c r="BH116" s="161"/>
      <c r="BI116" s="161"/>
      <c r="BJ116" s="161"/>
      <c r="BK116" s="161"/>
      <c r="BL116" s="347"/>
      <c r="BM116" s="347"/>
      <c r="BN116" s="347"/>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10"/>
    </row>
    <row r="117" spans="48:92" ht="14.25" customHeight="1">
      <c r="AV117" s="86"/>
      <c r="AW117" s="126"/>
      <c r="AX117" s="59"/>
      <c r="AY117" s="222" t="s">
        <v>7</v>
      </c>
      <c r="AZ117" s="222"/>
      <c r="BA117" s="222"/>
      <c r="BB117" s="222"/>
      <c r="BC117" s="47"/>
      <c r="BD117" s="4"/>
      <c r="BE117" s="4" t="s">
        <v>55</v>
      </c>
      <c r="BF117" s="321"/>
      <c r="BG117" s="321"/>
      <c r="BH117" s="321"/>
      <c r="BI117" s="321"/>
      <c r="BJ117" s="321"/>
      <c r="BK117" s="321"/>
      <c r="BL117" s="348"/>
      <c r="BM117" s="348"/>
      <c r="BN117" s="348"/>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10"/>
    </row>
    <row r="118" spans="48:92" ht="14.25" customHeight="1">
      <c r="AV118" s="86"/>
      <c r="AW118" s="126"/>
      <c r="AX118" s="232" t="s">
        <v>19</v>
      </c>
      <c r="AY118" s="233"/>
      <c r="AZ118" s="234"/>
      <c r="BA118" s="234"/>
      <c r="BB118" s="234"/>
      <c r="BC118" s="234"/>
      <c r="BD118" s="234"/>
      <c r="BE118" s="57" t="s">
        <v>127</v>
      </c>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5"/>
    </row>
    <row r="119" spans="48:92" ht="14.25" customHeight="1">
      <c r="AV119" s="62"/>
      <c r="AW119" s="2"/>
      <c r="AX119" s="2"/>
      <c r="AY119" s="2"/>
      <c r="AZ119" s="2"/>
      <c r="BA119" s="2"/>
      <c r="BB119" s="2"/>
      <c r="BC119" s="2"/>
      <c r="BD119" s="2"/>
      <c r="BE119" s="2"/>
      <c r="BF119" s="2"/>
      <c r="BG119" s="2"/>
      <c r="BH119" s="2"/>
      <c r="BI119" s="63"/>
      <c r="BJ119" s="63"/>
      <c r="BK119" s="63"/>
      <c r="BL119" s="367"/>
      <c r="BM119" s="368"/>
      <c r="BN119" s="368"/>
      <c r="BO119" s="368"/>
      <c r="BP119" s="368"/>
      <c r="BQ119" s="368"/>
      <c r="BR119" s="368"/>
      <c r="BS119" s="368"/>
      <c r="BT119" s="368"/>
      <c r="BU119" s="368"/>
      <c r="BV119" s="368"/>
      <c r="BW119" s="368"/>
      <c r="BX119" s="368"/>
      <c r="BY119" s="63"/>
      <c r="BZ119" s="63"/>
      <c r="CA119" s="46"/>
      <c r="CB119" s="2"/>
      <c r="CC119" s="2"/>
      <c r="CD119" s="2"/>
      <c r="CE119" s="2"/>
      <c r="CF119" s="2"/>
      <c r="CG119" s="2"/>
      <c r="CH119" s="2"/>
      <c r="CI119" s="2"/>
      <c r="CJ119" s="2"/>
      <c r="CK119" s="2"/>
      <c r="CL119" s="2"/>
      <c r="CM119" s="2"/>
      <c r="CN119" s="25"/>
    </row>
    <row r="120" spans="48:92" ht="14.25" customHeight="1">
      <c r="AV120" s="9"/>
      <c r="AW120" s="4"/>
      <c r="AX120" s="4"/>
      <c r="AY120" s="4"/>
      <c r="AZ120" s="4"/>
      <c r="BA120" s="4"/>
      <c r="BB120" s="4"/>
      <c r="BC120" s="4"/>
      <c r="BD120" s="4"/>
      <c r="BE120" s="4"/>
      <c r="BF120" s="4"/>
      <c r="BG120" s="4"/>
      <c r="BH120" s="4"/>
      <c r="BI120" s="58"/>
      <c r="BJ120" s="58"/>
      <c r="BK120" s="58"/>
      <c r="BL120" s="315"/>
      <c r="BM120" s="315"/>
      <c r="BN120" s="315"/>
      <c r="BO120" s="315"/>
      <c r="BP120" s="315"/>
      <c r="BQ120" s="315"/>
      <c r="BR120" s="315"/>
      <c r="BS120" s="315"/>
      <c r="BT120" s="315"/>
      <c r="BU120" s="315"/>
      <c r="BV120" s="315"/>
      <c r="BW120" s="315"/>
      <c r="BX120" s="315"/>
      <c r="BY120" s="58"/>
      <c r="BZ120" s="58"/>
      <c r="CA120" s="33"/>
      <c r="CB120" s="4"/>
      <c r="CC120" s="4"/>
      <c r="CD120" s="4"/>
      <c r="CE120" s="4"/>
      <c r="CF120" s="4"/>
      <c r="CG120" s="4"/>
      <c r="CH120" s="4"/>
      <c r="CI120" s="4"/>
      <c r="CJ120" s="4"/>
      <c r="CK120" s="4"/>
      <c r="CL120" s="4"/>
      <c r="CM120" s="4"/>
      <c r="CN120" s="10"/>
    </row>
    <row r="121" spans="48:92" ht="14.25" customHeight="1">
      <c r="AV121" s="9"/>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Y121" s="235" t="s">
        <v>217</v>
      </c>
      <c r="BZ121" s="235"/>
      <c r="CA121" s="235"/>
      <c r="CB121" s="235"/>
      <c r="CC121" s="235"/>
      <c r="CD121" s="235"/>
      <c r="CE121" s="235"/>
      <c r="CF121" s="235"/>
      <c r="CG121" s="235"/>
      <c r="CH121" s="235"/>
      <c r="CI121" s="235"/>
      <c r="CJ121" s="235"/>
      <c r="CK121" s="235"/>
      <c r="CL121" s="235"/>
      <c r="CM121" s="4"/>
      <c r="CN121" s="10"/>
    </row>
    <row r="122" spans="48:92" ht="14.25" customHeight="1">
      <c r="AV122" s="9"/>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Y122" s="201" t="str">
        <f>IF($D$2="","　　",$D$2)&amp;" 　　 年 　　 月 　　 日"</f>
        <v>平成 　　 年 　　 月 　　 日</v>
      </c>
      <c r="BZ122" s="201"/>
      <c r="CA122" s="201"/>
      <c r="CB122" s="201"/>
      <c r="CC122" s="201"/>
      <c r="CD122" s="201"/>
      <c r="CE122" s="201"/>
      <c r="CF122" s="201"/>
      <c r="CG122" s="201"/>
      <c r="CH122" s="201"/>
      <c r="CI122" s="201"/>
      <c r="CJ122" s="201"/>
      <c r="CK122" s="201"/>
      <c r="CL122" s="201"/>
      <c r="CM122" s="4"/>
      <c r="CN122" s="10"/>
    </row>
    <row r="123" spans="48:92" ht="14.25" customHeight="1">
      <c r="AV123" s="9"/>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10"/>
    </row>
    <row r="124" spans="48:92" ht="14.25" customHeight="1">
      <c r="AV124" s="9"/>
      <c r="AW124" s="132"/>
      <c r="AX124" s="67" t="str">
        <f>IF($D$2="","　　",$D$2)&amp;"　　年　　月　　日"</f>
        <v>平成　　年　　月　　日</v>
      </c>
      <c r="AY124" s="67"/>
      <c r="AZ124" s="67"/>
      <c r="BA124" s="67"/>
      <c r="BB124" s="67"/>
      <c r="BC124" s="67"/>
      <c r="BD124" s="67"/>
      <c r="BE124" s="67"/>
      <c r="BF124" s="67"/>
      <c r="BG124" s="67"/>
      <c r="BH124" s="67" t="s">
        <v>171</v>
      </c>
      <c r="BI124" s="67"/>
      <c r="BJ124" s="67"/>
      <c r="BK124" s="235" t="s">
        <v>172</v>
      </c>
      <c r="BL124" s="235"/>
      <c r="BM124" s="67" t="s">
        <v>173</v>
      </c>
      <c r="BN124" s="67"/>
      <c r="BO124" s="67"/>
      <c r="BP124" s="67"/>
      <c r="BQ124" s="67"/>
      <c r="BR124" s="67"/>
      <c r="BS124" s="67"/>
      <c r="BT124" s="67"/>
      <c r="BU124" s="67"/>
      <c r="BV124" s="67"/>
      <c r="BW124" s="67"/>
      <c r="BX124" s="67"/>
      <c r="BY124" s="67"/>
      <c r="BZ124" s="67"/>
      <c r="CA124" s="67"/>
      <c r="CB124" s="67"/>
      <c r="CC124" s="67"/>
      <c r="CD124" s="67"/>
      <c r="CE124" s="67"/>
      <c r="CF124" s="235" t="s">
        <v>201</v>
      </c>
      <c r="CG124" s="235"/>
      <c r="CH124" s="132" t="s">
        <v>174</v>
      </c>
      <c r="CI124" s="132"/>
      <c r="CJ124" s="132"/>
      <c r="CK124" s="132"/>
      <c r="CL124" s="132"/>
      <c r="CM124" s="132"/>
      <c r="CN124" s="10"/>
    </row>
    <row r="125" spans="48:92" ht="14.25" customHeight="1">
      <c r="AV125" s="9"/>
      <c r="AW125" s="132"/>
      <c r="AX125" s="67"/>
      <c r="AY125" s="67"/>
      <c r="AZ125" s="67"/>
      <c r="BA125" s="67"/>
      <c r="BB125" s="67"/>
      <c r="BC125" s="67"/>
      <c r="BD125" s="67"/>
      <c r="BE125" s="67"/>
      <c r="BF125" s="67"/>
      <c r="BG125" s="67"/>
      <c r="BH125" s="67"/>
      <c r="BI125" s="67"/>
      <c r="BJ125" s="67"/>
      <c r="BK125" s="237" t="s">
        <v>128</v>
      </c>
      <c r="BL125" s="237"/>
      <c r="BM125" s="67"/>
      <c r="BN125" s="67"/>
      <c r="BO125" s="67"/>
      <c r="BP125" s="67"/>
      <c r="BQ125" s="67"/>
      <c r="BR125" s="67"/>
      <c r="BS125" s="67"/>
      <c r="BT125" s="67"/>
      <c r="BU125" s="67"/>
      <c r="BV125" s="67"/>
      <c r="BW125" s="67"/>
      <c r="BX125" s="67"/>
      <c r="BY125" s="67"/>
      <c r="BZ125" s="67"/>
      <c r="CA125" s="67"/>
      <c r="CB125" s="67"/>
      <c r="CC125" s="67"/>
      <c r="CD125" s="67"/>
      <c r="CE125" s="67"/>
      <c r="CF125" s="237" t="s">
        <v>200</v>
      </c>
      <c r="CG125" s="237"/>
      <c r="CH125" s="132"/>
      <c r="CI125" s="132"/>
      <c r="CJ125" s="132"/>
      <c r="CK125" s="132"/>
      <c r="CL125" s="132"/>
      <c r="CM125" s="132"/>
      <c r="CN125" s="10"/>
    </row>
    <row r="126" spans="48:92" ht="14.25" customHeight="1">
      <c r="AV126" s="9"/>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10"/>
    </row>
    <row r="127" spans="48:92" ht="14.25" customHeight="1">
      <c r="AV127" s="9"/>
      <c r="AW127" s="4"/>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4"/>
      <c r="BS127" s="4"/>
      <c r="BT127" s="4"/>
      <c r="BU127" s="4"/>
      <c r="BV127" s="4"/>
      <c r="BW127" s="4"/>
      <c r="BX127" s="4"/>
      <c r="BY127" s="4"/>
      <c r="BZ127" s="4"/>
      <c r="CA127" s="4"/>
      <c r="CB127" s="4"/>
      <c r="CC127" s="4"/>
      <c r="CD127" s="4"/>
      <c r="CE127" s="4"/>
      <c r="CF127" s="4"/>
      <c r="CG127" s="4"/>
      <c r="CH127" s="4"/>
      <c r="CI127" s="4"/>
      <c r="CJ127" s="4"/>
      <c r="CK127" s="4"/>
      <c r="CL127" s="4"/>
      <c r="CM127" s="4"/>
      <c r="CN127" s="10"/>
    </row>
    <row r="128" spans="48:92" ht="14.25" customHeight="1">
      <c r="AV128" s="9"/>
      <c r="AW128" s="4"/>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4"/>
      <c r="BS128" s="4"/>
      <c r="BT128" s="4"/>
      <c r="BU128" s="4"/>
      <c r="BV128" s="4"/>
      <c r="BW128" s="4"/>
      <c r="BX128" s="4"/>
      <c r="BY128" s="4"/>
      <c r="BZ128" s="4"/>
      <c r="CA128" s="4"/>
      <c r="CB128" s="4"/>
      <c r="CC128" s="4"/>
      <c r="CD128" s="4"/>
      <c r="CE128" s="4"/>
      <c r="CF128" s="4"/>
      <c r="CG128" s="4"/>
      <c r="CH128" s="4"/>
      <c r="CI128" s="4"/>
      <c r="CJ128" s="4"/>
      <c r="CK128" s="4"/>
      <c r="CL128" s="4"/>
      <c r="CM128" s="4"/>
      <c r="CN128" s="10"/>
    </row>
    <row r="129" spans="48:92" ht="14.25" customHeight="1">
      <c r="AV129" s="9"/>
      <c r="BQ129" s="4"/>
      <c r="BS129" s="235" t="s">
        <v>31</v>
      </c>
      <c r="BT129" s="235"/>
      <c r="BU129" s="235"/>
      <c r="BV129" s="235"/>
      <c r="BW129" s="235"/>
      <c r="BX129" s="235"/>
      <c r="BY129" s="235"/>
      <c r="BZ129" s="235"/>
      <c r="CA129" s="235"/>
      <c r="CB129" s="235"/>
      <c r="CC129" s="235"/>
      <c r="CD129" s="235"/>
      <c r="CE129" s="235"/>
      <c r="CF129" s="235"/>
      <c r="CG129" s="235"/>
      <c r="CH129" s="235"/>
      <c r="CI129" s="235"/>
      <c r="CJ129" s="235"/>
      <c r="CK129" s="235"/>
      <c r="CL129" s="235"/>
      <c r="CM129" s="4"/>
      <c r="CN129" s="10"/>
    </row>
    <row r="130" spans="48:92" ht="14.25" customHeight="1">
      <c r="AV130" s="9"/>
      <c r="AW130" s="4"/>
      <c r="BS130" s="235" t="s">
        <v>48</v>
      </c>
      <c r="BT130" s="235"/>
      <c r="BU130" s="235"/>
      <c r="BV130" s="235"/>
      <c r="BW130" s="235"/>
      <c r="BX130" s="235"/>
      <c r="BY130" s="235"/>
      <c r="BZ130" s="235"/>
      <c r="CA130" s="235"/>
      <c r="CB130" s="235"/>
      <c r="CC130" s="235"/>
      <c r="CD130" s="235"/>
      <c r="CE130" s="235"/>
      <c r="CF130" s="235"/>
      <c r="CG130" s="235"/>
      <c r="CH130" s="235"/>
      <c r="CI130" s="235"/>
      <c r="CJ130" s="235"/>
      <c r="CK130" s="235"/>
      <c r="CL130" s="235"/>
      <c r="CM130" s="4"/>
      <c r="CN130" s="10"/>
    </row>
    <row r="131" spans="48:92" ht="14.25" customHeight="1">
      <c r="AV131" s="9"/>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10"/>
    </row>
    <row r="132" spans="48:92" ht="14.25" customHeight="1">
      <c r="AV132" s="9"/>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10"/>
    </row>
    <row r="133" spans="48:92" ht="14.25" customHeight="1">
      <c r="AV133" s="374"/>
      <c r="AW133" s="372" t="s">
        <v>170</v>
      </c>
      <c r="AX133" s="372"/>
      <c r="AY133" s="372"/>
      <c r="AZ133" s="372"/>
      <c r="BA133" s="372"/>
      <c r="BB133" s="372"/>
      <c r="BC133" s="372"/>
      <c r="BD133" s="372"/>
      <c r="BE133" s="372"/>
      <c r="BF133" s="372"/>
      <c r="BG133" s="372"/>
      <c r="BH133" s="372"/>
      <c r="BI133" s="372"/>
      <c r="BJ133" s="372"/>
      <c r="BK133" s="372"/>
      <c r="BL133" s="372"/>
      <c r="BM133" s="372"/>
      <c r="BN133" s="372"/>
      <c r="BO133" s="372"/>
      <c r="BP133" s="372"/>
      <c r="BQ133" s="372"/>
      <c r="BR133" s="372"/>
      <c r="BS133" s="372"/>
      <c r="BT133" s="372"/>
      <c r="BU133" s="372"/>
      <c r="BV133" s="372"/>
      <c r="BW133" s="372"/>
      <c r="BX133" s="372"/>
      <c r="BY133" s="372"/>
      <c r="BZ133" s="372"/>
      <c r="CA133" s="372"/>
      <c r="CB133" s="372"/>
      <c r="CC133" s="372"/>
      <c r="CD133" s="372"/>
      <c r="CE133" s="372"/>
      <c r="CF133" s="372"/>
      <c r="CG133" s="372"/>
      <c r="CH133" s="372"/>
      <c r="CI133" s="372"/>
      <c r="CJ133" s="372"/>
      <c r="CK133" s="372"/>
      <c r="CL133" s="372"/>
      <c r="CM133" s="372"/>
      <c r="CN133" s="166"/>
    </row>
    <row r="134" spans="48:92" ht="14.25" customHeight="1">
      <c r="AV134" s="375"/>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6"/>
    </row>
    <row r="135" spans="47:91" ht="14.25" customHeight="1">
      <c r="AU135" s="28" t="s">
        <v>104</v>
      </c>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row>
    <row r="136" spans="48:92" ht="14.25" customHeight="1">
      <c r="AV136" s="4"/>
      <c r="AW136" s="4"/>
      <c r="AX136" s="4"/>
      <c r="AY136" s="4"/>
      <c r="AZ136" s="4"/>
      <c r="BA136" s="4"/>
      <c r="BF136" s="4"/>
      <c r="BG136" s="4"/>
      <c r="BH136" s="4"/>
      <c r="BK136" s="327" t="s">
        <v>61</v>
      </c>
      <c r="BL136" s="327"/>
      <c r="BM136" s="327"/>
      <c r="BN136" s="327"/>
      <c r="BO136" s="327"/>
      <c r="BP136" s="328" t="s">
        <v>203</v>
      </c>
      <c r="BQ136" s="329"/>
      <c r="BR136" s="329"/>
      <c r="BS136" s="329"/>
      <c r="BT136" s="329"/>
      <c r="BU136" s="238" t="s">
        <v>72</v>
      </c>
      <c r="BX136" s="202" t="s">
        <v>56</v>
      </c>
      <c r="BY136" s="202"/>
      <c r="BZ136" s="202" t="s">
        <v>57</v>
      </c>
      <c r="CA136" s="202"/>
      <c r="CB136" s="202" t="s">
        <v>58</v>
      </c>
      <c r="CC136" s="202"/>
      <c r="CD136" s="204" t="str">
        <f>IF($AJ$2="","　　　　　　　　　第　　　　号",$AJ$2)</f>
        <v>　　　　　　　　　第　　　　号</v>
      </c>
      <c r="CE136" s="205"/>
      <c r="CF136" s="205"/>
      <c r="CG136" s="205"/>
      <c r="CH136" s="205"/>
      <c r="CI136" s="205"/>
      <c r="CJ136" s="205"/>
      <c r="CK136" s="205"/>
      <c r="CL136" s="205"/>
      <c r="CM136" s="205"/>
      <c r="CN136" s="206"/>
    </row>
    <row r="137" spans="48:92" ht="14.25" customHeight="1">
      <c r="AV137" s="4"/>
      <c r="AW137" s="4"/>
      <c r="AX137" s="4"/>
      <c r="AY137" s="4"/>
      <c r="AZ137" s="4"/>
      <c r="BA137" s="4"/>
      <c r="BF137" s="4"/>
      <c r="BG137" s="4"/>
      <c r="BH137" s="4"/>
      <c r="BK137" s="327"/>
      <c r="BL137" s="327"/>
      <c r="BM137" s="327"/>
      <c r="BN137" s="327"/>
      <c r="BO137" s="327"/>
      <c r="BP137" s="330" t="s">
        <v>202</v>
      </c>
      <c r="BQ137" s="331"/>
      <c r="BR137" s="331"/>
      <c r="BS137" s="331"/>
      <c r="BT137" s="331"/>
      <c r="BU137" s="238"/>
      <c r="BX137" s="203"/>
      <c r="BY137" s="203"/>
      <c r="BZ137" s="203"/>
      <c r="CA137" s="203"/>
      <c r="CB137" s="203"/>
      <c r="CC137" s="203"/>
      <c r="CD137" s="215" t="str">
        <f>IF($AJ$3=0,IF($D$2="","　　",$D$2)&amp;" 　　 年 　　 月 　　 日",IF(ISTEXT($AJ$3),$AJ$3,TEXT($AJ$3,"ggg ")&amp;WIDECHAR(IF(LEN(TEXT($AJ$3,"e"))=1,TEXT($AJ$3," e"),TEXT($AJ$3,"e")))&amp;" 年 "&amp;WIDECHAR(IF(LEN(TEXT($AJ$3,"m"))=1,TEXT($AJ$3," m"),TEXT($AJ$3,"m")))&amp;" 月 "&amp;WIDECHAR(IF(LEN(TEXT($AJ$3,"d"))=1,TEXT($AJ$3," d"),TEXT($AJ$3,"d")))&amp;" 日"))</f>
        <v>平成 　　 年 　　 月 　　 日</v>
      </c>
      <c r="CE137" s="216"/>
      <c r="CF137" s="216"/>
      <c r="CG137" s="216"/>
      <c r="CH137" s="216"/>
      <c r="CI137" s="216"/>
      <c r="CJ137" s="216"/>
      <c r="CK137" s="216"/>
      <c r="CL137" s="216"/>
      <c r="CM137" s="216"/>
      <c r="CN137" s="217"/>
    </row>
    <row r="138" spans="48:90" ht="14.25" customHeight="1">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Y138" s="235" t="str">
        <f>IF($AD$4="","　　　　　　　第　　　　　号",$AD$4)</f>
        <v>　　　　　　　第　　　　　号</v>
      </c>
      <c r="BZ138" s="235"/>
      <c r="CA138" s="235"/>
      <c r="CB138" s="235"/>
      <c r="CC138" s="235"/>
      <c r="CD138" s="235"/>
      <c r="CE138" s="235"/>
      <c r="CF138" s="235"/>
      <c r="CG138" s="235"/>
      <c r="CH138" s="235"/>
      <c r="CI138" s="235"/>
      <c r="CJ138" s="235"/>
      <c r="CK138" s="235"/>
      <c r="CL138" s="235"/>
    </row>
    <row r="139" spans="70:90" ht="14.25" customHeight="1">
      <c r="BR139" s="4"/>
      <c r="BS139" s="4"/>
      <c r="BT139" s="4"/>
      <c r="BU139" s="4"/>
      <c r="BY139" s="201" t="str">
        <f>IF($AD$5=0,IF($D$2="","　　",$D$2)&amp;" 　　 年 　　 月 　　 日",IF(ISTEXT($AD$5),$AD$5,TEXT($AD$5,"ggg ")&amp;WIDECHAR(IF(LEN(TEXT($AD$5,"e"))=1,TEXT($AD$5," e"),TEXT($AD$5,"e")))&amp;" 年 "&amp;WIDECHAR(IF(LEN(TEXT($AD$5,"m"))=1,TEXT($AD$5," m"),TEXT($AD$5,"m")))&amp;" 月 "&amp;WIDECHAR(IF(LEN(TEXT($AD$5,"d"))=1,TEXT($AD$5," d"),TEXT($AD$5,"d")))&amp;" 日"))</f>
        <v>平成 　　 年 　　 月 　　 日</v>
      </c>
      <c r="BZ139" s="201"/>
      <c r="CA139" s="201"/>
      <c r="CB139" s="201"/>
      <c r="CC139" s="201"/>
      <c r="CD139" s="201"/>
      <c r="CE139" s="201"/>
      <c r="CF139" s="201"/>
      <c r="CG139" s="201"/>
      <c r="CH139" s="201"/>
      <c r="CI139" s="201"/>
      <c r="CJ139" s="201"/>
      <c r="CK139" s="201"/>
      <c r="CL139" s="201"/>
    </row>
    <row r="140" spans="48:92" ht="14.25" customHeight="1">
      <c r="AV140" s="4"/>
      <c r="AW140" s="4"/>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S140" s="4" t="s">
        <v>41</v>
      </c>
      <c r="BT140" s="303">
        <f>WIDECHAR(IF($Z$6="","",TEXT($Z$6,"000")))</f>
      </c>
      <c r="BU140" s="303"/>
      <c r="BV140" s="303"/>
      <c r="BW140" s="23" t="s">
        <v>42</v>
      </c>
      <c r="BX140" s="318">
        <f>WIDECHAR(IF($AD$6="","",TEXT($AD$6,"0000")))</f>
      </c>
      <c r="BY140" s="318"/>
      <c r="BZ140" s="318"/>
      <c r="CB140" s="23"/>
      <c r="CC140" s="4"/>
      <c r="CD140" s="4"/>
      <c r="CE140" s="4"/>
      <c r="CF140" s="4"/>
      <c r="CG140" s="4"/>
      <c r="CH140" s="4"/>
      <c r="CI140" s="4"/>
      <c r="CJ140" s="4"/>
      <c r="CK140" s="4"/>
      <c r="CL140" s="4"/>
      <c r="CM140" s="4"/>
      <c r="CN140" s="4"/>
    </row>
    <row r="141" spans="48:92" ht="14.25" customHeight="1">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210">
        <f>IF($Y$7="","",$Y$7)</f>
      </c>
      <c r="BT141" s="211"/>
      <c r="BU141" s="211"/>
      <c r="BV141" s="211"/>
      <c r="BW141" s="211"/>
      <c r="BX141" s="211"/>
      <c r="BY141" s="211"/>
      <c r="BZ141" s="211"/>
      <c r="CA141" s="211"/>
      <c r="CB141" s="211"/>
      <c r="CC141" s="211"/>
      <c r="CD141" s="211"/>
      <c r="CE141" s="211"/>
      <c r="CF141" s="211"/>
      <c r="CG141" s="211"/>
      <c r="CH141" s="211"/>
      <c r="CI141" s="211"/>
      <c r="CJ141" s="211"/>
      <c r="CK141" s="211"/>
      <c r="CL141" s="211"/>
      <c r="CM141" s="4"/>
      <c r="CN141" s="4"/>
    </row>
    <row r="142" spans="48:92" ht="14.25" customHeight="1">
      <c r="AV142" s="4"/>
      <c r="AW142" s="4"/>
      <c r="AX142" s="4"/>
      <c r="AY142" s="4"/>
      <c r="AZ142" s="4"/>
      <c r="BA142" s="4"/>
      <c r="BB142" s="4"/>
      <c r="BC142" s="4"/>
      <c r="BD142" s="4"/>
      <c r="BE142" s="4"/>
      <c r="BF142" s="4"/>
      <c r="BG142" s="4"/>
      <c r="BH142" s="4"/>
      <c r="BI142" s="4"/>
      <c r="BJ142" s="4"/>
      <c r="BK142" s="4"/>
      <c r="BL142" s="4"/>
      <c r="BM142" s="4"/>
      <c r="BP142" s="208" t="s">
        <v>27</v>
      </c>
      <c r="BQ142" s="208"/>
      <c r="BR142" s="208"/>
      <c r="BS142" s="158">
        <f>IF($Y$8="","",$Y$8)</f>
      </c>
      <c r="BT142" s="212"/>
      <c r="BU142" s="212"/>
      <c r="BV142" s="212"/>
      <c r="BW142" s="212"/>
      <c r="BX142" s="212"/>
      <c r="BY142" s="212"/>
      <c r="BZ142" s="212"/>
      <c r="CA142" s="212"/>
      <c r="CB142" s="212"/>
      <c r="CC142" s="212"/>
      <c r="CD142" s="212"/>
      <c r="CE142" s="212"/>
      <c r="CF142" s="212"/>
      <c r="CG142" s="212"/>
      <c r="CH142" s="212"/>
      <c r="CI142" s="212"/>
      <c r="CJ142" s="212"/>
      <c r="CK142" s="212"/>
      <c r="CL142" s="212"/>
      <c r="CM142" s="3"/>
      <c r="CN142" s="3"/>
    </row>
    <row r="143" spans="48:92" ht="14.25" customHeight="1">
      <c r="AV143" s="4"/>
      <c r="AW143" s="4"/>
      <c r="AX143" s="4"/>
      <c r="AY143" s="4"/>
      <c r="AZ143" s="4"/>
      <c r="BA143" s="4"/>
      <c r="BB143" s="4"/>
      <c r="BC143" s="4"/>
      <c r="BD143" s="4"/>
      <c r="BE143" s="4"/>
      <c r="BF143" s="4"/>
      <c r="BG143" s="4"/>
      <c r="BH143" s="4"/>
      <c r="BI143" s="4"/>
      <c r="BJ143" s="4"/>
      <c r="BK143" s="4"/>
      <c r="BL143" s="4"/>
      <c r="BM143" s="4"/>
      <c r="BP143" s="4"/>
      <c r="BQ143" s="4"/>
      <c r="BR143" s="4"/>
      <c r="BS143" s="207">
        <f>IF($Y$9="","",$Y$9)</f>
      </c>
      <c r="BT143" s="207"/>
      <c r="BU143" s="207"/>
      <c r="BV143" s="207"/>
      <c r="BW143" s="207"/>
      <c r="BX143" s="207"/>
      <c r="BY143" s="207"/>
      <c r="BZ143" s="207"/>
      <c r="CA143" s="207"/>
      <c r="CB143" s="207"/>
      <c r="CC143" s="207"/>
      <c r="CD143" s="207"/>
      <c r="CE143" s="207"/>
      <c r="CF143" s="207"/>
      <c r="CG143" s="207"/>
      <c r="CH143" s="207"/>
      <c r="CI143" s="207"/>
      <c r="CJ143" s="207"/>
      <c r="CK143" s="207"/>
      <c r="CL143" s="207"/>
      <c r="CM143" s="4"/>
      <c r="CN143" s="4"/>
    </row>
    <row r="144" spans="48:92" ht="14.25" customHeight="1">
      <c r="AV144" s="4"/>
      <c r="AW144" s="4"/>
      <c r="AX144" s="4"/>
      <c r="AY144" s="4"/>
      <c r="AZ144" s="4"/>
      <c r="BA144" s="4"/>
      <c r="BB144" s="4"/>
      <c r="BC144" s="4"/>
      <c r="BD144" s="4"/>
      <c r="BE144" s="4"/>
      <c r="BF144" s="4"/>
      <c r="BG144" s="4"/>
      <c r="BH144" s="4"/>
      <c r="BI144" s="4"/>
      <c r="BJ144" s="4"/>
      <c r="BK144" s="4"/>
      <c r="BL144" s="4"/>
      <c r="BM144" s="4"/>
      <c r="BP144" s="208" t="s">
        <v>28</v>
      </c>
      <c r="BQ144" s="208"/>
      <c r="BR144" s="208"/>
      <c r="BS144" s="209">
        <f>IF($Y$10="","",$Y$10)</f>
      </c>
      <c r="BT144" s="209"/>
      <c r="BU144" s="209"/>
      <c r="BV144" s="209"/>
      <c r="BW144" s="209"/>
      <c r="BX144" s="209"/>
      <c r="BY144" s="209"/>
      <c r="BZ144" s="209"/>
      <c r="CA144" s="209"/>
      <c r="CB144" s="209"/>
      <c r="CC144" s="209"/>
      <c r="CD144" s="209"/>
      <c r="CE144" s="209"/>
      <c r="CF144" s="209"/>
      <c r="CG144" s="209"/>
      <c r="CH144" s="209"/>
      <c r="CI144" s="209"/>
      <c r="CJ144" s="209"/>
      <c r="CK144" s="209"/>
      <c r="CL144" s="209"/>
      <c r="CM144" s="3"/>
      <c r="CN144" s="29"/>
    </row>
    <row r="145" spans="48:92" ht="10.5" customHeight="1">
      <c r="AV145" s="4"/>
      <c r="AW145" s="4"/>
      <c r="AX145" s="4"/>
      <c r="AY145" s="4"/>
      <c r="AZ145" s="4"/>
      <c r="BA145" s="4"/>
      <c r="BB145" s="4"/>
      <c r="BC145" s="4"/>
      <c r="BD145" s="4"/>
      <c r="BE145" s="4"/>
      <c r="BF145" s="4"/>
      <c r="BG145" s="4"/>
      <c r="BH145" s="4"/>
      <c r="BI145" s="4"/>
      <c r="BJ145" s="4"/>
      <c r="BK145" s="4"/>
      <c r="BL145" s="4"/>
      <c r="BM145" s="4"/>
      <c r="BN145" s="4"/>
      <c r="BO145" s="4"/>
      <c r="BP145" s="4"/>
      <c r="BQ145" s="4"/>
      <c r="BS145" s="4"/>
      <c r="BT145" s="4"/>
      <c r="BU145" s="4"/>
      <c r="BV145" s="165">
        <f>IF($AB$11="","",$AB$11)</f>
      </c>
      <c r="BW145" s="165"/>
      <c r="BX145" s="165"/>
      <c r="BY145" s="165"/>
      <c r="BZ145" s="168"/>
      <c r="CA145" s="168"/>
      <c r="CB145" s="168"/>
      <c r="CC145" s="168"/>
      <c r="CD145" s="168"/>
      <c r="CE145" s="168"/>
      <c r="CF145" s="168"/>
      <c r="CG145" s="168"/>
      <c r="CH145" s="168"/>
      <c r="CI145" s="168"/>
      <c r="CJ145" s="168"/>
      <c r="CK145" s="168"/>
      <c r="CL145" s="168"/>
      <c r="CM145" s="2"/>
      <c r="CN145" s="2"/>
    </row>
    <row r="146" spans="48:92" ht="10.5" customHeight="1">
      <c r="AV146" s="4"/>
      <c r="AW146" s="4"/>
      <c r="AX146" s="4"/>
      <c r="AY146" s="4"/>
      <c r="AZ146" s="4"/>
      <c r="BA146" s="4"/>
      <c r="BB146" s="4"/>
      <c r="BC146" s="4"/>
      <c r="BD146" s="4"/>
      <c r="BE146" s="4"/>
      <c r="BF146" s="4"/>
      <c r="BG146" s="4"/>
      <c r="BH146" s="4"/>
      <c r="BI146" s="4"/>
      <c r="BJ146" s="4"/>
      <c r="BK146" s="4"/>
      <c r="BL146" s="4"/>
      <c r="BM146" s="4"/>
      <c r="BN146" s="4"/>
      <c r="BO146" s="4"/>
      <c r="BP146" s="4"/>
      <c r="BQ146" s="4"/>
      <c r="BS146" s="200" t="s">
        <v>0</v>
      </c>
      <c r="BT146" s="200"/>
      <c r="BU146" s="200"/>
      <c r="BV146" s="158">
        <f>IF($AB$12="","",$AB$12)</f>
      </c>
      <c r="BW146" s="158"/>
      <c r="BX146" s="158"/>
      <c r="BY146" s="158"/>
      <c r="BZ146" s="161"/>
      <c r="CA146" s="161"/>
      <c r="CB146" s="161"/>
      <c r="CC146" s="161"/>
      <c r="CD146" s="161"/>
      <c r="CE146" s="161"/>
      <c r="CF146" s="161"/>
      <c r="CG146" s="161"/>
      <c r="CH146" s="161"/>
      <c r="CI146" s="161"/>
      <c r="CJ146" s="161"/>
      <c r="CK146" s="161"/>
      <c r="CL146" s="161"/>
      <c r="CM146" s="3"/>
      <c r="CN146" s="3"/>
    </row>
    <row r="147" spans="48:92" ht="10.5" customHeight="1">
      <c r="AV147" s="4"/>
      <c r="AW147" s="199"/>
      <c r="AX147" s="199"/>
      <c r="AY147" s="199"/>
      <c r="AZ147" s="199"/>
      <c r="BA147" s="195"/>
      <c r="BB147" s="195"/>
      <c r="BC147" s="195"/>
      <c r="BD147" s="194"/>
      <c r="BE147" s="194"/>
      <c r="BF147" s="194"/>
      <c r="BG147" s="194"/>
      <c r="BH147" s="194"/>
      <c r="BI147" s="195"/>
      <c r="BJ147" s="195"/>
      <c r="BK147" s="195"/>
      <c r="BL147" s="195"/>
      <c r="BM147" s="196"/>
      <c r="BN147" s="196"/>
      <c r="BO147" s="196"/>
      <c r="BP147" s="196"/>
      <c r="BS147" s="4"/>
      <c r="BT147" s="4"/>
      <c r="BU147" s="4"/>
      <c r="BV147" s="168"/>
      <c r="BW147" s="168"/>
      <c r="BX147" s="168"/>
      <c r="BY147" s="168"/>
      <c r="BZ147" s="168"/>
      <c r="CA147" s="168"/>
      <c r="CB147" s="168"/>
      <c r="CC147" s="168"/>
      <c r="CD147" s="168"/>
      <c r="CE147" s="168"/>
      <c r="CF147" s="168"/>
      <c r="CG147" s="168"/>
      <c r="CH147" s="168"/>
      <c r="CI147" s="168"/>
      <c r="CJ147" s="168"/>
      <c r="CK147" s="168"/>
      <c r="CL147" s="168"/>
      <c r="CM147" s="2"/>
      <c r="CN147" s="2"/>
    </row>
    <row r="148" spans="48:92" ht="10.5" customHeight="1">
      <c r="AV148" s="4"/>
      <c r="AW148" s="199"/>
      <c r="AX148" s="199"/>
      <c r="AY148" s="199"/>
      <c r="AZ148" s="199"/>
      <c r="BA148" s="197"/>
      <c r="BB148" s="197"/>
      <c r="BC148" s="197"/>
      <c r="BD148" s="194"/>
      <c r="BE148" s="194"/>
      <c r="BF148" s="194"/>
      <c r="BG148" s="194"/>
      <c r="BH148" s="194"/>
      <c r="BI148" s="197"/>
      <c r="BJ148" s="197"/>
      <c r="BK148" s="197"/>
      <c r="BL148" s="197"/>
      <c r="BM148" s="196"/>
      <c r="BN148" s="196"/>
      <c r="BO148" s="196"/>
      <c r="BP148" s="196"/>
      <c r="BS148" s="200" t="s">
        <v>43</v>
      </c>
      <c r="BT148" s="200"/>
      <c r="BU148" s="200"/>
      <c r="BV148" s="198">
        <f>IF($AB$14="","",$AB$14)</f>
      </c>
      <c r="BW148" s="198"/>
      <c r="BX148" s="198"/>
      <c r="BY148" s="16" t="s">
        <v>44</v>
      </c>
      <c r="BZ148" s="198">
        <f>IF($AF$14="","",$AF$14)</f>
      </c>
      <c r="CA148" s="198"/>
      <c r="CB148" s="198"/>
      <c r="CC148" s="16" t="s">
        <v>44</v>
      </c>
      <c r="CD148" s="198">
        <f>IF($AJ$14="","",$AJ$14)</f>
      </c>
      <c r="CE148" s="198"/>
      <c r="CF148" s="198"/>
      <c r="CG148" s="3">
        <f>IF($AM$14="","",$AM$14)</f>
      </c>
      <c r="CH148" s="3"/>
      <c r="CI148" s="3"/>
      <c r="CJ148" s="3"/>
      <c r="CK148" s="3"/>
      <c r="CL148" s="3"/>
      <c r="CM148" s="3"/>
      <c r="CN148" s="3"/>
    </row>
    <row r="149" spans="1:92" s="14" customFormat="1" ht="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4"/>
    </row>
    <row r="150" spans="48:92" ht="14.25" customHeight="1">
      <c r="AV150" s="50"/>
      <c r="AW150" s="185" t="s">
        <v>65</v>
      </c>
      <c r="AX150" s="185"/>
      <c r="AY150" s="186"/>
      <c r="AZ150" s="186"/>
      <c r="BA150" s="186"/>
      <c r="BB150" s="51"/>
      <c r="BC150" s="188">
        <f>IF($I$16="","",$I$16)</f>
      </c>
      <c r="BD150" s="189"/>
      <c r="BE150" s="189"/>
      <c r="BF150" s="189"/>
      <c r="BG150" s="189"/>
      <c r="BH150" s="189"/>
      <c r="BI150" s="189"/>
      <c r="BJ150" s="189"/>
      <c r="BK150" s="189"/>
      <c r="BL150" s="189"/>
      <c r="BM150" s="189"/>
      <c r="BN150" s="189"/>
      <c r="BO150" s="189"/>
      <c r="BP150" s="189"/>
      <c r="BQ150" s="189"/>
      <c r="BR150" s="189"/>
      <c r="BS150" s="189"/>
      <c r="BT150" s="189"/>
      <c r="BU150" s="189"/>
      <c r="BV150" s="189"/>
      <c r="BW150" s="189"/>
      <c r="BX150" s="189"/>
      <c r="BY150" s="189"/>
      <c r="BZ150" s="189"/>
      <c r="CA150" s="189"/>
      <c r="CB150" s="189"/>
      <c r="CC150" s="189"/>
      <c r="CD150" s="189"/>
      <c r="CE150" s="189"/>
      <c r="CF150" s="189"/>
      <c r="CG150" s="189"/>
      <c r="CH150" s="189"/>
      <c r="CI150" s="189"/>
      <c r="CJ150" s="189"/>
      <c r="CK150" s="189"/>
      <c r="CL150" s="189"/>
      <c r="CM150" s="189"/>
      <c r="CN150" s="190"/>
    </row>
    <row r="151" spans="48:92" ht="14.25" customHeight="1">
      <c r="AV151" s="54"/>
      <c r="AW151" s="187"/>
      <c r="AX151" s="187"/>
      <c r="AY151" s="187"/>
      <c r="AZ151" s="187"/>
      <c r="BA151" s="187"/>
      <c r="BB151" s="55"/>
      <c r="BC151" s="191"/>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3"/>
    </row>
    <row r="152" spans="48:92" ht="14.25" customHeight="1">
      <c r="AV152" s="34"/>
      <c r="AW152" s="66" t="s">
        <v>68</v>
      </c>
      <c r="AX152" s="66"/>
      <c r="AY152" s="66"/>
      <c r="AZ152" s="66"/>
      <c r="BA152" s="66"/>
      <c r="BB152" s="36"/>
      <c r="BC152" s="178" t="s">
        <v>1</v>
      </c>
      <c r="BD152" s="67"/>
      <c r="BE152" s="179"/>
      <c r="BF152" s="167"/>
      <c r="BG152" s="182" t="str">
        <f>WIDECHAR(IF($M$18="","一般国道   号",IF(ISNUMBER($M$18),"一般国道"&amp;IF(LEN($M$18)&lt;4,REPT(" ",SUM(3,-LEN($M$18))),"")&amp;$M$18&amp;"号",$M$18)))</f>
        <v>一般国道　　　号</v>
      </c>
      <c r="BH152" s="182"/>
      <c r="BI152" s="182"/>
      <c r="BJ152" s="182"/>
      <c r="BK152" s="182"/>
      <c r="BL152" s="182"/>
      <c r="BM152" s="182"/>
      <c r="BN152" s="182"/>
      <c r="BO152" s="182"/>
      <c r="BP152" s="184">
        <f>IF($V$18="","",$V$18)</f>
      </c>
      <c r="BQ152" s="184"/>
      <c r="BR152" s="184"/>
      <c r="BS152" s="184"/>
      <c r="BT152" s="184"/>
      <c r="BU152" s="184"/>
      <c r="BV152" s="184"/>
      <c r="BW152" s="184"/>
      <c r="BX152" s="184"/>
      <c r="BY152" s="184"/>
      <c r="BZ152" s="184"/>
      <c r="CA152" s="184"/>
      <c r="CB152" s="184" t="str">
        <f>IF($AH$18="","",$AH$18)</f>
        <v> 上り </v>
      </c>
      <c r="CC152" s="184"/>
      <c r="CD152" s="231"/>
      <c r="CE152" s="226" t="str">
        <f>IF($AK$18=""," 車道 ・ 歩道 ・その他",$AK$18)</f>
        <v> 車道 ・ 歩道 ・その他</v>
      </c>
      <c r="CF152" s="227"/>
      <c r="CG152" s="227"/>
      <c r="CH152" s="227"/>
      <c r="CI152" s="227"/>
      <c r="CJ152" s="227"/>
      <c r="CK152" s="227"/>
      <c r="CL152" s="227"/>
      <c r="CM152" s="227"/>
      <c r="CN152" s="228"/>
    </row>
    <row r="153" spans="48:92" ht="14.25" customHeight="1">
      <c r="AV153" s="37"/>
      <c r="AW153" s="67"/>
      <c r="AX153" s="67"/>
      <c r="AY153" s="67"/>
      <c r="AZ153" s="67"/>
      <c r="BA153" s="67"/>
      <c r="BB153" s="39"/>
      <c r="BC153" s="180"/>
      <c r="BD153" s="68"/>
      <c r="BE153" s="181"/>
      <c r="BF153" s="160"/>
      <c r="BG153" s="183"/>
      <c r="BH153" s="183"/>
      <c r="BI153" s="183"/>
      <c r="BJ153" s="183"/>
      <c r="BK153" s="183"/>
      <c r="BL153" s="183"/>
      <c r="BM153" s="183"/>
      <c r="BN153" s="183"/>
      <c r="BO153" s="183"/>
      <c r="BP153" s="172"/>
      <c r="BQ153" s="172"/>
      <c r="BR153" s="172"/>
      <c r="BS153" s="172"/>
      <c r="BT153" s="172"/>
      <c r="BU153" s="172"/>
      <c r="BV153" s="172"/>
      <c r="BW153" s="172"/>
      <c r="BX153" s="172"/>
      <c r="BY153" s="172"/>
      <c r="BZ153" s="172"/>
      <c r="CA153" s="172"/>
      <c r="CB153" s="172" t="str">
        <f>IF($AH$19="","",$AH$19)</f>
        <v> 下り </v>
      </c>
      <c r="CC153" s="172"/>
      <c r="CD153" s="173"/>
      <c r="CE153" s="229"/>
      <c r="CF153" s="194"/>
      <c r="CG153" s="194"/>
      <c r="CH153" s="194"/>
      <c r="CI153" s="194"/>
      <c r="CJ153" s="194"/>
      <c r="CK153" s="194"/>
      <c r="CL153" s="194"/>
      <c r="CM153" s="194"/>
      <c r="CN153" s="230"/>
    </row>
    <row r="154" spans="48:92" ht="14.25" customHeight="1">
      <c r="AV154" s="37"/>
      <c r="AW154" s="67"/>
      <c r="AX154" s="67"/>
      <c r="AY154" s="67"/>
      <c r="AZ154" s="67"/>
      <c r="BA154" s="67"/>
      <c r="BB154" s="39"/>
      <c r="BC154" s="174" t="s">
        <v>66</v>
      </c>
      <c r="BD154" s="85"/>
      <c r="BE154" s="167"/>
      <c r="BF154" s="176">
        <f>IF($L$20="","",$L$20)</f>
      </c>
      <c r="BG154" s="176"/>
      <c r="BH154" s="176"/>
      <c r="BI154" s="176"/>
      <c r="BJ154" s="176">
        <f>IF($L$20="","",$L$20)</f>
      </c>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c r="CM154" s="176"/>
      <c r="CN154" s="166"/>
    </row>
    <row r="155" spans="48:92" ht="14.25" customHeight="1">
      <c r="AV155" s="40"/>
      <c r="AW155" s="68"/>
      <c r="AX155" s="68"/>
      <c r="AY155" s="68"/>
      <c r="AZ155" s="68"/>
      <c r="BA155" s="68"/>
      <c r="BB155" s="42"/>
      <c r="BC155" s="175"/>
      <c r="BD155" s="89"/>
      <c r="BE155" s="160"/>
      <c r="BF155" s="177">
        <f>IF($L$21="","",$L$21)</f>
      </c>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59"/>
    </row>
    <row r="156" spans="48:92" ht="14.25" customHeight="1">
      <c r="AV156" s="34"/>
      <c r="AW156" s="66" t="s">
        <v>67</v>
      </c>
      <c r="AX156" s="66"/>
      <c r="AY156" s="66"/>
      <c r="AZ156" s="66"/>
      <c r="BA156" s="66"/>
      <c r="BB156" s="36"/>
      <c r="BC156" s="170" t="s">
        <v>150</v>
      </c>
      <c r="BD156" s="170"/>
      <c r="BE156" s="170"/>
      <c r="BF156" s="170"/>
      <c r="BG156" s="170"/>
      <c r="BH156" s="170"/>
      <c r="BI156" s="170"/>
      <c r="BJ156" s="170"/>
      <c r="BK156" s="170"/>
      <c r="BL156" s="170"/>
      <c r="BM156" s="170" t="s">
        <v>90</v>
      </c>
      <c r="BN156" s="170"/>
      <c r="BO156" s="170"/>
      <c r="BP156" s="170"/>
      <c r="BQ156" s="170"/>
      <c r="BR156" s="170"/>
      <c r="BS156" s="170"/>
      <c r="BT156" s="170"/>
      <c r="BU156" s="170"/>
      <c r="BV156" s="170"/>
      <c r="BW156" s="170"/>
      <c r="BX156" s="170"/>
      <c r="BY156" s="170"/>
      <c r="BZ156" s="170"/>
      <c r="CA156" s="170"/>
      <c r="CB156" s="170"/>
      <c r="CC156" s="170"/>
      <c r="CD156" s="170"/>
      <c r="CE156" s="170" t="s">
        <v>110</v>
      </c>
      <c r="CF156" s="170"/>
      <c r="CG156" s="170"/>
      <c r="CH156" s="170"/>
      <c r="CI156" s="170"/>
      <c r="CJ156" s="170"/>
      <c r="CK156" s="170"/>
      <c r="CL156" s="170"/>
      <c r="CM156" s="170"/>
      <c r="CN156" s="171"/>
    </row>
    <row r="157" spans="48:92" ht="14.25" customHeight="1">
      <c r="AV157" s="37"/>
      <c r="AW157" s="67"/>
      <c r="AX157" s="67"/>
      <c r="AY157" s="67"/>
      <c r="AZ157" s="67"/>
      <c r="BA157" s="67"/>
      <c r="BB157" s="39"/>
      <c r="BC157" s="167">
        <f>IF($I$23="","",$I$23)</f>
      </c>
      <c r="BD157" s="168"/>
      <c r="BE157" s="168"/>
      <c r="BF157" s="168"/>
      <c r="BG157" s="168"/>
      <c r="BH157" s="168"/>
      <c r="BI157" s="168"/>
      <c r="BJ157" s="168"/>
      <c r="BK157" s="168"/>
      <c r="BL157" s="169"/>
      <c r="BM157" s="167">
        <f>IF($S$23="","",$S$23)</f>
      </c>
      <c r="BN157" s="168"/>
      <c r="BO157" s="168"/>
      <c r="BP157" s="168"/>
      <c r="BQ157" s="168"/>
      <c r="BR157" s="168"/>
      <c r="BS157" s="168"/>
      <c r="BT157" s="168"/>
      <c r="BU157" s="168"/>
      <c r="BV157" s="168"/>
      <c r="BW157" s="168"/>
      <c r="BX157" s="168"/>
      <c r="BY157" s="168"/>
      <c r="BZ157" s="168"/>
      <c r="CA157" s="168"/>
      <c r="CB157" s="168"/>
      <c r="CC157" s="168"/>
      <c r="CD157" s="169"/>
      <c r="CE157" s="163">
        <f>IF($AK$23="","",$AK$23)</f>
      </c>
      <c r="CF157" s="164"/>
      <c r="CG157" s="164"/>
      <c r="CH157" s="164"/>
      <c r="CI157" s="164"/>
      <c r="CJ157" s="164"/>
      <c r="CK157" s="164"/>
      <c r="CL157" s="164"/>
      <c r="CM157" s="165">
        <f>IF($AS$23="","",$AS$23)</f>
      </c>
      <c r="CN157" s="166"/>
    </row>
    <row r="158" spans="48:92" ht="14.25" customHeight="1">
      <c r="AV158" s="37"/>
      <c r="AW158" s="67"/>
      <c r="AX158" s="67"/>
      <c r="AY158" s="67"/>
      <c r="AZ158" s="67"/>
      <c r="BA158" s="67"/>
      <c r="BB158" s="39"/>
      <c r="BC158" s="160">
        <f>IF($I$24="","",$I$24)</f>
      </c>
      <c r="BD158" s="161"/>
      <c r="BE158" s="161"/>
      <c r="BF158" s="161"/>
      <c r="BG158" s="161"/>
      <c r="BH158" s="161"/>
      <c r="BI158" s="161"/>
      <c r="BJ158" s="161"/>
      <c r="BK158" s="161"/>
      <c r="BL158" s="162"/>
      <c r="BM158" s="160">
        <f>IF($S$24="","",$S$24)</f>
      </c>
      <c r="BN158" s="161"/>
      <c r="BO158" s="161"/>
      <c r="BP158" s="161"/>
      <c r="BQ158" s="161"/>
      <c r="BR158" s="161"/>
      <c r="BS158" s="161"/>
      <c r="BT158" s="161"/>
      <c r="BU158" s="161"/>
      <c r="BV158" s="161"/>
      <c r="BW158" s="161"/>
      <c r="BX158" s="161"/>
      <c r="BY158" s="161"/>
      <c r="BZ158" s="161"/>
      <c r="CA158" s="161"/>
      <c r="CB158" s="161"/>
      <c r="CC158" s="161"/>
      <c r="CD158" s="162"/>
      <c r="CE158" s="156">
        <f>IF($AK$24="","",$AK$24)</f>
      </c>
      <c r="CF158" s="157"/>
      <c r="CG158" s="157"/>
      <c r="CH158" s="157"/>
      <c r="CI158" s="157"/>
      <c r="CJ158" s="157"/>
      <c r="CK158" s="157"/>
      <c r="CL158" s="157"/>
      <c r="CM158" s="158">
        <f>IF($AS$24="","",$AS$24)</f>
      </c>
      <c r="CN158" s="159"/>
    </row>
    <row r="159" spans="48:92" ht="14.25" customHeight="1">
      <c r="AV159" s="37"/>
      <c r="AW159" s="67"/>
      <c r="AX159" s="67"/>
      <c r="AY159" s="67"/>
      <c r="AZ159" s="67"/>
      <c r="BA159" s="67"/>
      <c r="BB159" s="39"/>
      <c r="BC159" s="167">
        <f>IF($I$25="","",$I$25)</f>
      </c>
      <c r="BD159" s="168"/>
      <c r="BE159" s="168"/>
      <c r="BF159" s="168"/>
      <c r="BG159" s="168"/>
      <c r="BH159" s="168"/>
      <c r="BI159" s="168"/>
      <c r="BJ159" s="168"/>
      <c r="BK159" s="168"/>
      <c r="BL159" s="169"/>
      <c r="BM159" s="167">
        <f>IF($S$25="","",$S$25)</f>
      </c>
      <c r="BN159" s="168"/>
      <c r="BO159" s="168"/>
      <c r="BP159" s="168"/>
      <c r="BQ159" s="168"/>
      <c r="BR159" s="168"/>
      <c r="BS159" s="168"/>
      <c r="BT159" s="168"/>
      <c r="BU159" s="168"/>
      <c r="BV159" s="168"/>
      <c r="BW159" s="168"/>
      <c r="BX159" s="168"/>
      <c r="BY159" s="168"/>
      <c r="BZ159" s="168"/>
      <c r="CA159" s="168"/>
      <c r="CB159" s="168"/>
      <c r="CC159" s="168"/>
      <c r="CD159" s="169"/>
      <c r="CE159" s="163">
        <f>IF($AK$25="","",$AK$25)</f>
      </c>
      <c r="CF159" s="164"/>
      <c r="CG159" s="164"/>
      <c r="CH159" s="164"/>
      <c r="CI159" s="164"/>
      <c r="CJ159" s="164"/>
      <c r="CK159" s="164"/>
      <c r="CL159" s="164"/>
      <c r="CM159" s="165">
        <f>IF($AS$25="","",$AS$25)</f>
      </c>
      <c r="CN159" s="166"/>
    </row>
    <row r="160" spans="48:92" ht="14.25" customHeight="1">
      <c r="AV160" s="37"/>
      <c r="AW160" s="67"/>
      <c r="AX160" s="67"/>
      <c r="AY160" s="67"/>
      <c r="AZ160" s="67"/>
      <c r="BA160" s="67"/>
      <c r="BB160" s="39"/>
      <c r="BC160" s="160">
        <f>IF($I$26="","",$I$26)</f>
      </c>
      <c r="BD160" s="161"/>
      <c r="BE160" s="161"/>
      <c r="BF160" s="161"/>
      <c r="BG160" s="161"/>
      <c r="BH160" s="161"/>
      <c r="BI160" s="161"/>
      <c r="BJ160" s="161"/>
      <c r="BK160" s="161"/>
      <c r="BL160" s="162"/>
      <c r="BM160" s="160">
        <f>IF($S$26="","",$S$26)</f>
      </c>
      <c r="BN160" s="161"/>
      <c r="BO160" s="161"/>
      <c r="BP160" s="161"/>
      <c r="BQ160" s="161"/>
      <c r="BR160" s="161"/>
      <c r="BS160" s="161"/>
      <c r="BT160" s="161"/>
      <c r="BU160" s="161"/>
      <c r="BV160" s="161"/>
      <c r="BW160" s="161"/>
      <c r="BX160" s="161"/>
      <c r="BY160" s="161"/>
      <c r="BZ160" s="161"/>
      <c r="CA160" s="161"/>
      <c r="CB160" s="161"/>
      <c r="CC160" s="161"/>
      <c r="CD160" s="162"/>
      <c r="CE160" s="156">
        <f>IF($AK$26="","",$AK$26)</f>
      </c>
      <c r="CF160" s="157"/>
      <c r="CG160" s="157"/>
      <c r="CH160" s="157"/>
      <c r="CI160" s="157"/>
      <c r="CJ160" s="157"/>
      <c r="CK160" s="157"/>
      <c r="CL160" s="157"/>
      <c r="CM160" s="158">
        <f>IF($AS$26="","",$AS$26)</f>
      </c>
      <c r="CN160" s="159"/>
    </row>
    <row r="161" spans="48:92" ht="14.25" customHeight="1">
      <c r="AV161" s="37"/>
      <c r="AW161" s="67"/>
      <c r="AX161" s="67"/>
      <c r="AY161" s="67"/>
      <c r="AZ161" s="67"/>
      <c r="BA161" s="67"/>
      <c r="BB161" s="39"/>
      <c r="BC161" s="167">
        <f>IF($I$27="","",$I$27)</f>
      </c>
      <c r="BD161" s="168"/>
      <c r="BE161" s="168"/>
      <c r="BF161" s="168"/>
      <c r="BG161" s="168"/>
      <c r="BH161" s="168"/>
      <c r="BI161" s="168"/>
      <c r="BJ161" s="168"/>
      <c r="BK161" s="168"/>
      <c r="BL161" s="169"/>
      <c r="BM161" s="167">
        <f>IF($S$27="","",$S$27)</f>
      </c>
      <c r="BN161" s="168"/>
      <c r="BO161" s="168"/>
      <c r="BP161" s="168"/>
      <c r="BQ161" s="168"/>
      <c r="BR161" s="168"/>
      <c r="BS161" s="168"/>
      <c r="BT161" s="168"/>
      <c r="BU161" s="168"/>
      <c r="BV161" s="168"/>
      <c r="BW161" s="168"/>
      <c r="BX161" s="168"/>
      <c r="BY161" s="168"/>
      <c r="BZ161" s="168"/>
      <c r="CA161" s="168"/>
      <c r="CB161" s="168"/>
      <c r="CC161" s="168"/>
      <c r="CD161" s="169"/>
      <c r="CE161" s="163">
        <f>IF($AK$27="","",$AK$27)</f>
      </c>
      <c r="CF161" s="164"/>
      <c r="CG161" s="164"/>
      <c r="CH161" s="164"/>
      <c r="CI161" s="164"/>
      <c r="CJ161" s="164"/>
      <c r="CK161" s="164"/>
      <c r="CL161" s="164"/>
      <c r="CM161" s="165">
        <f>IF($AS$27="","",$AS$27)</f>
      </c>
      <c r="CN161" s="166"/>
    </row>
    <row r="162" spans="48:92" ht="14.25" customHeight="1">
      <c r="AV162" s="40"/>
      <c r="AW162" s="68"/>
      <c r="AX162" s="68"/>
      <c r="AY162" s="68"/>
      <c r="AZ162" s="68"/>
      <c r="BA162" s="68"/>
      <c r="BB162" s="42"/>
      <c r="BC162" s="160">
        <f>IF($I$28="","",$I$28)</f>
      </c>
      <c r="BD162" s="161"/>
      <c r="BE162" s="161"/>
      <c r="BF162" s="161"/>
      <c r="BG162" s="161"/>
      <c r="BH162" s="161"/>
      <c r="BI162" s="161"/>
      <c r="BJ162" s="161"/>
      <c r="BK162" s="161"/>
      <c r="BL162" s="162"/>
      <c r="BM162" s="160">
        <f>IF($S$28="","",$S$28)</f>
      </c>
      <c r="BN162" s="161"/>
      <c r="BO162" s="161"/>
      <c r="BP162" s="161"/>
      <c r="BQ162" s="161"/>
      <c r="BR162" s="161"/>
      <c r="BS162" s="161"/>
      <c r="BT162" s="161"/>
      <c r="BU162" s="161"/>
      <c r="BV162" s="161"/>
      <c r="BW162" s="161"/>
      <c r="BX162" s="161"/>
      <c r="BY162" s="161"/>
      <c r="BZ162" s="161"/>
      <c r="CA162" s="161"/>
      <c r="CB162" s="161"/>
      <c r="CC162" s="161"/>
      <c r="CD162" s="162"/>
      <c r="CE162" s="156">
        <f>IF($AK$28="","",$AK$28)</f>
      </c>
      <c r="CF162" s="157"/>
      <c r="CG162" s="157"/>
      <c r="CH162" s="157"/>
      <c r="CI162" s="157"/>
      <c r="CJ162" s="157"/>
      <c r="CK162" s="157"/>
      <c r="CL162" s="157"/>
      <c r="CM162" s="158">
        <f>IF($AS$28="","",$AS$28)</f>
      </c>
      <c r="CN162" s="159"/>
    </row>
    <row r="163" spans="48:92" ht="10.5" customHeight="1">
      <c r="AV163" s="34"/>
      <c r="AW163" s="66" t="s">
        <v>69</v>
      </c>
      <c r="AX163" s="66"/>
      <c r="AY163" s="66"/>
      <c r="AZ163" s="66"/>
      <c r="BA163" s="66"/>
      <c r="BB163" s="36"/>
      <c r="BC163" s="144" t="str">
        <f>IF($I$29=0,IF($D$2="","　　",$D$2)&amp;"　　年　　月　　日から",IF(ISTEXT($I$29),$I$29,TEXT($I$29,"ggg")&amp;WIDECHAR(IF(LEN(TEXT($I$29,"e"))=1,TEXT($I$29," e"),TEXT($I$29,"e")))&amp;"年"&amp;WIDECHAR(IF(LEN(TEXT($I$29,"m"))=1,TEXT($I$29," m"),TEXT($I$29,"m")))&amp;"月"&amp;WIDECHAR(IF(LEN(TEXT($I$29,"d"))=1,TEXT($I$29," d"),TEXT($I$29,"d")))&amp;"日から"))</f>
        <v>平成　　年　　月　　日から</v>
      </c>
      <c r="BD163" s="145"/>
      <c r="BE163" s="146"/>
      <c r="BF163" s="146"/>
      <c r="BG163" s="146"/>
      <c r="BH163" s="146"/>
      <c r="BI163" s="146"/>
      <c r="BJ163" s="146"/>
      <c r="BK163" s="146"/>
      <c r="BL163" s="146"/>
      <c r="BM163" s="136">
        <f>IF($S$29="","",$S$29)</f>
      </c>
      <c r="BN163" s="136"/>
      <c r="BO163" s="137"/>
      <c r="BP163" s="137"/>
      <c r="BQ163" s="141" t="s">
        <v>77</v>
      </c>
      <c r="BR163" s="43"/>
      <c r="BS163" s="78" t="s">
        <v>108</v>
      </c>
      <c r="BT163" s="79"/>
      <c r="BU163" s="79"/>
      <c r="BV163" s="79"/>
      <c r="BW163" s="36"/>
      <c r="BX163" s="69">
        <f>IF($AD$29="","",$AD$29)</f>
      </c>
      <c r="BY163" s="70"/>
      <c r="BZ163" s="70"/>
      <c r="CA163" s="70"/>
      <c r="CB163" s="70"/>
      <c r="CC163" s="70"/>
      <c r="CD163" s="70"/>
      <c r="CE163" s="70"/>
      <c r="CF163" s="70"/>
      <c r="CG163" s="70"/>
      <c r="CH163" s="70"/>
      <c r="CI163" s="70"/>
      <c r="CJ163" s="70"/>
      <c r="CK163" s="70"/>
      <c r="CL163" s="70"/>
      <c r="CM163" s="70"/>
      <c r="CN163" s="71"/>
    </row>
    <row r="164" spans="48:92" ht="10.5" customHeight="1">
      <c r="AV164" s="37"/>
      <c r="AW164" s="67"/>
      <c r="AX164" s="67"/>
      <c r="AY164" s="67"/>
      <c r="AZ164" s="67"/>
      <c r="BA164" s="67"/>
      <c r="BB164" s="39"/>
      <c r="BC164" s="147"/>
      <c r="BD164" s="148"/>
      <c r="BE164" s="149"/>
      <c r="BF164" s="149"/>
      <c r="BG164" s="149"/>
      <c r="BH164" s="149"/>
      <c r="BI164" s="149"/>
      <c r="BJ164" s="149"/>
      <c r="BK164" s="149"/>
      <c r="BL164" s="149"/>
      <c r="BM164" s="138"/>
      <c r="BN164" s="138"/>
      <c r="BO164" s="139"/>
      <c r="BP164" s="139"/>
      <c r="BQ164" s="142"/>
      <c r="BR164" s="44"/>
      <c r="BS164" s="80"/>
      <c r="BT164" s="81"/>
      <c r="BU164" s="81"/>
      <c r="BV164" s="81"/>
      <c r="BW164" s="39"/>
      <c r="BX164" s="72"/>
      <c r="BY164" s="73"/>
      <c r="BZ164" s="73"/>
      <c r="CA164" s="73"/>
      <c r="CB164" s="73"/>
      <c r="CC164" s="73"/>
      <c r="CD164" s="73"/>
      <c r="CE164" s="73"/>
      <c r="CF164" s="73"/>
      <c r="CG164" s="73"/>
      <c r="CH164" s="73"/>
      <c r="CI164" s="73"/>
      <c r="CJ164" s="73"/>
      <c r="CK164" s="73"/>
      <c r="CL164" s="73"/>
      <c r="CM164" s="73"/>
      <c r="CN164" s="74"/>
    </row>
    <row r="165" spans="48:92" ht="10.5" customHeight="1">
      <c r="AV165" s="37"/>
      <c r="AW165" s="67"/>
      <c r="AX165" s="67"/>
      <c r="AY165" s="67"/>
      <c r="AZ165" s="67"/>
      <c r="BA165" s="67"/>
      <c r="BB165" s="39"/>
      <c r="BC165" s="150"/>
      <c r="BD165" s="149"/>
      <c r="BE165" s="149"/>
      <c r="BF165" s="149"/>
      <c r="BG165" s="149"/>
      <c r="BH165" s="149"/>
      <c r="BI165" s="149"/>
      <c r="BJ165" s="149"/>
      <c r="BK165" s="149"/>
      <c r="BL165" s="149"/>
      <c r="BM165" s="139"/>
      <c r="BN165" s="139"/>
      <c r="BO165" s="139"/>
      <c r="BP165" s="139"/>
      <c r="BQ165" s="142"/>
      <c r="BR165" s="44"/>
      <c r="BS165" s="81"/>
      <c r="BT165" s="81"/>
      <c r="BU165" s="81"/>
      <c r="BV165" s="81"/>
      <c r="BW165" s="39"/>
      <c r="BX165" s="72">
        <f>IF($AD$31="","",$AD$31)</f>
      </c>
      <c r="BY165" s="73"/>
      <c r="BZ165" s="73"/>
      <c r="CA165" s="73"/>
      <c r="CB165" s="73"/>
      <c r="CC165" s="73"/>
      <c r="CD165" s="73"/>
      <c r="CE165" s="73"/>
      <c r="CF165" s="73"/>
      <c r="CG165" s="73"/>
      <c r="CH165" s="73"/>
      <c r="CI165" s="73"/>
      <c r="CJ165" s="73"/>
      <c r="CK165" s="73"/>
      <c r="CL165" s="73"/>
      <c r="CM165" s="73"/>
      <c r="CN165" s="74"/>
    </row>
    <row r="166" spans="48:92" ht="10.5" customHeight="1">
      <c r="AV166" s="37"/>
      <c r="AW166" s="67"/>
      <c r="AX166" s="67"/>
      <c r="AY166" s="67"/>
      <c r="AZ166" s="67"/>
      <c r="BA166" s="67"/>
      <c r="BB166" s="39"/>
      <c r="BC166" s="151" t="str">
        <f>IF($I$32=0,IF($D$2="","　　",$D$2)&amp;"　　年　　月　　日まで",IF(ISTEXT($I$32),$I$32,TEXT($I$32,"ggg")&amp;WIDECHAR(IF(LEN(TEXT($I$32,"e"))=1,TEXT($I$32," e"),TEXT($I$32,"e")))&amp;"年"&amp;WIDECHAR(IF(LEN(TEXT($I$32,"m"))=1,TEXT($I$32," m"),TEXT($I$32,"m")))&amp;"月"&amp;WIDECHAR(IF(LEN(TEXT($I$32,"d"))=1,TEXT($I$32," d"),TEXT($I$32,"d")))&amp;"日まで"))</f>
        <v>平成　　年　　月　　日まで</v>
      </c>
      <c r="BD166" s="152"/>
      <c r="BE166" s="153"/>
      <c r="BF166" s="153"/>
      <c r="BG166" s="153"/>
      <c r="BH166" s="153"/>
      <c r="BI166" s="153"/>
      <c r="BJ166" s="153"/>
      <c r="BK166" s="153"/>
      <c r="BL166" s="153"/>
      <c r="BM166" s="139"/>
      <c r="BN166" s="139"/>
      <c r="BO166" s="139"/>
      <c r="BP166" s="139"/>
      <c r="BQ166" s="142"/>
      <c r="BR166" s="44"/>
      <c r="BS166" s="81"/>
      <c r="BT166" s="81"/>
      <c r="BU166" s="81"/>
      <c r="BV166" s="81"/>
      <c r="BW166" s="39"/>
      <c r="BX166" s="72"/>
      <c r="BY166" s="73"/>
      <c r="BZ166" s="73"/>
      <c r="CA166" s="73"/>
      <c r="CB166" s="73"/>
      <c r="CC166" s="73"/>
      <c r="CD166" s="73"/>
      <c r="CE166" s="73"/>
      <c r="CF166" s="73"/>
      <c r="CG166" s="73"/>
      <c r="CH166" s="73"/>
      <c r="CI166" s="73"/>
      <c r="CJ166" s="73"/>
      <c r="CK166" s="73"/>
      <c r="CL166" s="73"/>
      <c r="CM166" s="73"/>
      <c r="CN166" s="74"/>
    </row>
    <row r="167" spans="48:92" ht="10.5" customHeight="1">
      <c r="AV167" s="37"/>
      <c r="AW167" s="67"/>
      <c r="AX167" s="67"/>
      <c r="AY167" s="67"/>
      <c r="AZ167" s="67"/>
      <c r="BA167" s="67"/>
      <c r="BB167" s="39"/>
      <c r="BC167" s="151"/>
      <c r="BD167" s="152"/>
      <c r="BE167" s="153"/>
      <c r="BF167" s="153"/>
      <c r="BG167" s="153"/>
      <c r="BH167" s="153"/>
      <c r="BI167" s="153"/>
      <c r="BJ167" s="153"/>
      <c r="BK167" s="153"/>
      <c r="BL167" s="153"/>
      <c r="BM167" s="139"/>
      <c r="BN167" s="139"/>
      <c r="BO167" s="139"/>
      <c r="BP167" s="139"/>
      <c r="BQ167" s="142"/>
      <c r="BR167" s="44"/>
      <c r="BS167" s="81"/>
      <c r="BT167" s="81"/>
      <c r="BU167" s="81"/>
      <c r="BV167" s="81"/>
      <c r="BW167" s="39"/>
      <c r="BX167" s="72">
        <f>IF($AD$33="","",$AD$33)</f>
      </c>
      <c r="BY167" s="73"/>
      <c r="BZ167" s="73"/>
      <c r="CA167" s="73"/>
      <c r="CB167" s="73"/>
      <c r="CC167" s="73"/>
      <c r="CD167" s="73"/>
      <c r="CE167" s="73"/>
      <c r="CF167" s="73"/>
      <c r="CG167" s="73"/>
      <c r="CH167" s="73"/>
      <c r="CI167" s="73"/>
      <c r="CJ167" s="73"/>
      <c r="CK167" s="73"/>
      <c r="CL167" s="73"/>
      <c r="CM167" s="73"/>
      <c r="CN167" s="74"/>
    </row>
    <row r="168" spans="48:92" ht="10.5" customHeight="1">
      <c r="AV168" s="40"/>
      <c r="AW168" s="68"/>
      <c r="AX168" s="68"/>
      <c r="AY168" s="68"/>
      <c r="AZ168" s="68"/>
      <c r="BA168" s="68"/>
      <c r="BB168" s="42"/>
      <c r="BC168" s="154"/>
      <c r="BD168" s="155"/>
      <c r="BE168" s="155"/>
      <c r="BF168" s="155"/>
      <c r="BG168" s="155"/>
      <c r="BH168" s="155"/>
      <c r="BI168" s="155"/>
      <c r="BJ168" s="155"/>
      <c r="BK168" s="155"/>
      <c r="BL168" s="155"/>
      <c r="BM168" s="140"/>
      <c r="BN168" s="140"/>
      <c r="BO168" s="140"/>
      <c r="BP168" s="140"/>
      <c r="BQ168" s="143"/>
      <c r="BR168" s="45"/>
      <c r="BS168" s="82"/>
      <c r="BT168" s="82"/>
      <c r="BU168" s="82"/>
      <c r="BV168" s="82"/>
      <c r="BW168" s="42"/>
      <c r="BX168" s="75"/>
      <c r="BY168" s="76"/>
      <c r="BZ168" s="76"/>
      <c r="CA168" s="76"/>
      <c r="CB168" s="76"/>
      <c r="CC168" s="76"/>
      <c r="CD168" s="76"/>
      <c r="CE168" s="76"/>
      <c r="CF168" s="76"/>
      <c r="CG168" s="76"/>
      <c r="CH168" s="76"/>
      <c r="CI168" s="76"/>
      <c r="CJ168" s="76"/>
      <c r="CK168" s="76"/>
      <c r="CL168" s="76"/>
      <c r="CM168" s="76"/>
      <c r="CN168" s="77"/>
    </row>
    <row r="169" spans="48:92" ht="10.5" customHeight="1">
      <c r="AV169" s="34"/>
      <c r="AW169" s="66" t="s">
        <v>2</v>
      </c>
      <c r="AX169" s="66"/>
      <c r="AY169" s="66"/>
      <c r="AZ169" s="66"/>
      <c r="BA169" s="66"/>
      <c r="BB169" s="36"/>
      <c r="BC169" s="144" t="str">
        <f>IF($I$35=0,IF($D$2="","　　",$D$2)&amp;"　　年　　月　　日から",IF(ISTEXT($I$35),$I$35,TEXT($I$35,"ggg")&amp;WIDECHAR(IF(LEN(TEXT($I$35,"e"))=1,TEXT($I$35," e"),TEXT($I$35,"e")))&amp;"年"&amp;WIDECHAR(IF(LEN(TEXT($I$35,"m"))=1,TEXT($I$35," m"),TEXT($I$35,"m")))&amp;"月"&amp;WIDECHAR(IF(LEN(TEXT($I$35,"d"))=1,TEXT($I$35," d"),TEXT($I$35,"d")))&amp;"日から"))</f>
        <v>平成　　年　　月　　日から</v>
      </c>
      <c r="BD169" s="145"/>
      <c r="BE169" s="146"/>
      <c r="BF169" s="146"/>
      <c r="BG169" s="146"/>
      <c r="BH169" s="146"/>
      <c r="BI169" s="146"/>
      <c r="BJ169" s="146"/>
      <c r="BK169" s="146"/>
      <c r="BL169" s="146"/>
      <c r="BM169" s="136">
        <f>IF($S$35="","",$S$35)</f>
      </c>
      <c r="BN169" s="136"/>
      <c r="BO169" s="137"/>
      <c r="BP169" s="137"/>
      <c r="BQ169" s="141" t="s">
        <v>77</v>
      </c>
      <c r="BR169" s="43"/>
      <c r="BS169" s="78" t="s">
        <v>109</v>
      </c>
      <c r="BT169" s="79"/>
      <c r="BU169" s="79"/>
      <c r="BV169" s="79"/>
      <c r="BW169" s="36"/>
      <c r="BX169" s="69">
        <f>IF($AD$35="","",$AD$35)</f>
      </c>
      <c r="BY169" s="70"/>
      <c r="BZ169" s="70"/>
      <c r="CA169" s="70"/>
      <c r="CB169" s="70"/>
      <c r="CC169" s="70"/>
      <c r="CD169" s="70"/>
      <c r="CE169" s="70"/>
      <c r="CF169" s="70"/>
      <c r="CG169" s="70"/>
      <c r="CH169" s="70"/>
      <c r="CI169" s="70"/>
      <c r="CJ169" s="70"/>
      <c r="CK169" s="70"/>
      <c r="CL169" s="70"/>
      <c r="CM169" s="70"/>
      <c r="CN169" s="71"/>
    </row>
    <row r="170" spans="48:92" ht="10.5" customHeight="1">
      <c r="AV170" s="37"/>
      <c r="AW170" s="67"/>
      <c r="AX170" s="67"/>
      <c r="AY170" s="67"/>
      <c r="AZ170" s="67"/>
      <c r="BA170" s="67"/>
      <c r="BB170" s="39"/>
      <c r="BC170" s="147"/>
      <c r="BD170" s="148"/>
      <c r="BE170" s="149"/>
      <c r="BF170" s="149"/>
      <c r="BG170" s="149"/>
      <c r="BH170" s="149"/>
      <c r="BI170" s="149"/>
      <c r="BJ170" s="149"/>
      <c r="BK170" s="149"/>
      <c r="BL170" s="149"/>
      <c r="BM170" s="138"/>
      <c r="BN170" s="138"/>
      <c r="BO170" s="139"/>
      <c r="BP170" s="139"/>
      <c r="BQ170" s="142"/>
      <c r="BR170" s="44"/>
      <c r="BS170" s="80"/>
      <c r="BT170" s="81"/>
      <c r="BU170" s="81"/>
      <c r="BV170" s="81"/>
      <c r="BW170" s="39"/>
      <c r="BX170" s="72"/>
      <c r="BY170" s="73"/>
      <c r="BZ170" s="73"/>
      <c r="CA170" s="73"/>
      <c r="CB170" s="73"/>
      <c r="CC170" s="73"/>
      <c r="CD170" s="73"/>
      <c r="CE170" s="73"/>
      <c r="CF170" s="73"/>
      <c r="CG170" s="73"/>
      <c r="CH170" s="73"/>
      <c r="CI170" s="73"/>
      <c r="CJ170" s="73"/>
      <c r="CK170" s="73"/>
      <c r="CL170" s="73"/>
      <c r="CM170" s="73"/>
      <c r="CN170" s="74"/>
    </row>
    <row r="171" spans="48:92" ht="10.5" customHeight="1">
      <c r="AV171" s="37"/>
      <c r="AW171" s="67"/>
      <c r="AX171" s="67"/>
      <c r="AY171" s="67"/>
      <c r="AZ171" s="67"/>
      <c r="BA171" s="67"/>
      <c r="BB171" s="39"/>
      <c r="BC171" s="150"/>
      <c r="BD171" s="149"/>
      <c r="BE171" s="149"/>
      <c r="BF171" s="149"/>
      <c r="BG171" s="149"/>
      <c r="BH171" s="149"/>
      <c r="BI171" s="149"/>
      <c r="BJ171" s="149"/>
      <c r="BK171" s="149"/>
      <c r="BL171" s="149"/>
      <c r="BM171" s="139"/>
      <c r="BN171" s="139"/>
      <c r="BO171" s="139"/>
      <c r="BP171" s="139"/>
      <c r="BQ171" s="142"/>
      <c r="BR171" s="44"/>
      <c r="BS171" s="81"/>
      <c r="BT171" s="81"/>
      <c r="BU171" s="81"/>
      <c r="BV171" s="81"/>
      <c r="BW171" s="39"/>
      <c r="BX171" s="72">
        <f>IF($AD$37="","",$AD$37)</f>
      </c>
      <c r="BY171" s="73"/>
      <c r="BZ171" s="73"/>
      <c r="CA171" s="73"/>
      <c r="CB171" s="73"/>
      <c r="CC171" s="73"/>
      <c r="CD171" s="73"/>
      <c r="CE171" s="73"/>
      <c r="CF171" s="73"/>
      <c r="CG171" s="73"/>
      <c r="CH171" s="73"/>
      <c r="CI171" s="73"/>
      <c r="CJ171" s="73"/>
      <c r="CK171" s="73"/>
      <c r="CL171" s="73"/>
      <c r="CM171" s="73"/>
      <c r="CN171" s="74"/>
    </row>
    <row r="172" spans="48:92" ht="10.5" customHeight="1">
      <c r="AV172" s="37"/>
      <c r="AW172" s="67"/>
      <c r="AX172" s="67"/>
      <c r="AY172" s="67"/>
      <c r="AZ172" s="67"/>
      <c r="BA172" s="67"/>
      <c r="BB172" s="39"/>
      <c r="BC172" s="151" t="str">
        <f>IF($I$38=0,IF($D$2="","　　",$D$2)&amp;"　　年　　月　　日まで",IF(ISTEXT($I$38),$I$38,TEXT($I$38,"ggg")&amp;WIDECHAR(IF(LEN(TEXT($I$38,"e"))=1,TEXT($I$38," e"),TEXT($I$38,"e")))&amp;"年"&amp;WIDECHAR(IF(LEN(TEXT($I$38,"m"))=1,TEXT($I$38," m"),TEXT($I$38,"m")))&amp;"月"&amp;WIDECHAR(IF(LEN(TEXT($I$38,"d"))=1,TEXT($I$38," d"),TEXT($I$38,"d")))&amp;"日まで"))</f>
        <v>平成　　年　　月　　日まで</v>
      </c>
      <c r="BD172" s="152"/>
      <c r="BE172" s="153"/>
      <c r="BF172" s="153"/>
      <c r="BG172" s="153"/>
      <c r="BH172" s="153"/>
      <c r="BI172" s="153"/>
      <c r="BJ172" s="153"/>
      <c r="BK172" s="153"/>
      <c r="BL172" s="153"/>
      <c r="BM172" s="139"/>
      <c r="BN172" s="139"/>
      <c r="BO172" s="139"/>
      <c r="BP172" s="139"/>
      <c r="BQ172" s="142"/>
      <c r="BR172" s="44"/>
      <c r="BS172" s="81"/>
      <c r="BT172" s="81"/>
      <c r="BU172" s="81"/>
      <c r="BV172" s="81"/>
      <c r="BW172" s="39"/>
      <c r="BX172" s="72"/>
      <c r="BY172" s="73"/>
      <c r="BZ172" s="73"/>
      <c r="CA172" s="73"/>
      <c r="CB172" s="73"/>
      <c r="CC172" s="73"/>
      <c r="CD172" s="73"/>
      <c r="CE172" s="73"/>
      <c r="CF172" s="73"/>
      <c r="CG172" s="73"/>
      <c r="CH172" s="73"/>
      <c r="CI172" s="73"/>
      <c r="CJ172" s="73"/>
      <c r="CK172" s="73"/>
      <c r="CL172" s="73"/>
      <c r="CM172" s="73"/>
      <c r="CN172" s="74"/>
    </row>
    <row r="173" spans="48:92" ht="10.5" customHeight="1">
      <c r="AV173" s="37"/>
      <c r="AW173" s="67"/>
      <c r="AX173" s="67"/>
      <c r="AY173" s="67"/>
      <c r="AZ173" s="67"/>
      <c r="BA173" s="67"/>
      <c r="BB173" s="39"/>
      <c r="BC173" s="151"/>
      <c r="BD173" s="152"/>
      <c r="BE173" s="153"/>
      <c r="BF173" s="153"/>
      <c r="BG173" s="153"/>
      <c r="BH173" s="153"/>
      <c r="BI173" s="153"/>
      <c r="BJ173" s="153"/>
      <c r="BK173" s="153"/>
      <c r="BL173" s="153"/>
      <c r="BM173" s="139"/>
      <c r="BN173" s="139"/>
      <c r="BO173" s="139"/>
      <c r="BP173" s="139"/>
      <c r="BQ173" s="142"/>
      <c r="BR173" s="44"/>
      <c r="BS173" s="81"/>
      <c r="BT173" s="81"/>
      <c r="BU173" s="81"/>
      <c r="BV173" s="81"/>
      <c r="BW173" s="39"/>
      <c r="BX173" s="72">
        <f>IF($AD$39="","",$AD$39)</f>
      </c>
      <c r="BY173" s="73"/>
      <c r="BZ173" s="73"/>
      <c r="CA173" s="73"/>
      <c r="CB173" s="73"/>
      <c r="CC173" s="73"/>
      <c r="CD173" s="73"/>
      <c r="CE173" s="73"/>
      <c r="CF173" s="73"/>
      <c r="CG173" s="73"/>
      <c r="CH173" s="73"/>
      <c r="CI173" s="73"/>
      <c r="CJ173" s="73"/>
      <c r="CK173" s="73"/>
      <c r="CL173" s="73"/>
      <c r="CM173" s="73"/>
      <c r="CN173" s="74"/>
    </row>
    <row r="174" spans="48:92" ht="10.5" customHeight="1">
      <c r="AV174" s="40"/>
      <c r="AW174" s="68"/>
      <c r="AX174" s="68"/>
      <c r="AY174" s="68"/>
      <c r="AZ174" s="68"/>
      <c r="BA174" s="68"/>
      <c r="BB174" s="42"/>
      <c r="BC174" s="154"/>
      <c r="BD174" s="155"/>
      <c r="BE174" s="155"/>
      <c r="BF174" s="155"/>
      <c r="BG174" s="155"/>
      <c r="BH174" s="155"/>
      <c r="BI174" s="155"/>
      <c r="BJ174" s="155"/>
      <c r="BK174" s="155"/>
      <c r="BL174" s="155"/>
      <c r="BM174" s="140"/>
      <c r="BN174" s="140"/>
      <c r="BO174" s="140"/>
      <c r="BP174" s="140"/>
      <c r="BQ174" s="143"/>
      <c r="BR174" s="45"/>
      <c r="BS174" s="82"/>
      <c r="BT174" s="82"/>
      <c r="BU174" s="82"/>
      <c r="BV174" s="82"/>
      <c r="BW174" s="42"/>
      <c r="BX174" s="75"/>
      <c r="BY174" s="76"/>
      <c r="BZ174" s="76"/>
      <c r="CA174" s="76"/>
      <c r="CB174" s="76"/>
      <c r="CC174" s="76"/>
      <c r="CD174" s="76"/>
      <c r="CE174" s="76"/>
      <c r="CF174" s="76"/>
      <c r="CG174" s="76"/>
      <c r="CH174" s="76"/>
      <c r="CI174" s="76"/>
      <c r="CJ174" s="76"/>
      <c r="CK174" s="76"/>
      <c r="CL174" s="76"/>
      <c r="CM174" s="76"/>
      <c r="CN174" s="77"/>
    </row>
    <row r="175" spans="48:92" ht="10.5" customHeight="1">
      <c r="AV175" s="34"/>
      <c r="AW175" s="78" t="s">
        <v>107</v>
      </c>
      <c r="AX175" s="78"/>
      <c r="AY175" s="79"/>
      <c r="AZ175" s="79"/>
      <c r="BA175" s="79"/>
      <c r="BB175" s="36"/>
      <c r="BC175" s="69">
        <f>IF($I$41="","",$I$41)</f>
      </c>
      <c r="BD175" s="70"/>
      <c r="BE175" s="70"/>
      <c r="BF175" s="70"/>
      <c r="BG175" s="70"/>
      <c r="BH175" s="70"/>
      <c r="BI175" s="70"/>
      <c r="BJ175" s="70"/>
      <c r="BK175" s="70"/>
      <c r="BL175" s="70"/>
      <c r="BM175" s="70"/>
      <c r="BN175" s="70"/>
      <c r="BO175" s="70"/>
      <c r="BP175" s="70"/>
      <c r="BQ175" s="133"/>
      <c r="BR175" s="35"/>
      <c r="BS175" s="66" t="s">
        <v>3</v>
      </c>
      <c r="BT175" s="66"/>
      <c r="BU175" s="66"/>
      <c r="BV175" s="66"/>
      <c r="BW175" s="36"/>
      <c r="BX175" s="69">
        <f>IF($AD$41="","",$AD$41)</f>
      </c>
      <c r="BY175" s="70"/>
      <c r="BZ175" s="70"/>
      <c r="CA175" s="70"/>
      <c r="CB175" s="70"/>
      <c r="CC175" s="70"/>
      <c r="CD175" s="70"/>
      <c r="CE175" s="70"/>
      <c r="CF175" s="70"/>
      <c r="CG175" s="70"/>
      <c r="CH175" s="70"/>
      <c r="CI175" s="70"/>
      <c r="CJ175" s="70"/>
      <c r="CK175" s="70"/>
      <c r="CL175" s="70"/>
      <c r="CM175" s="70"/>
      <c r="CN175" s="71"/>
    </row>
    <row r="176" spans="48:92" ht="10.5" customHeight="1">
      <c r="AV176" s="37"/>
      <c r="AW176" s="80"/>
      <c r="AX176" s="80"/>
      <c r="AY176" s="81"/>
      <c r="AZ176" s="81"/>
      <c r="BA176" s="81"/>
      <c r="BB176" s="39"/>
      <c r="BC176" s="72"/>
      <c r="BD176" s="73"/>
      <c r="BE176" s="73"/>
      <c r="BF176" s="73"/>
      <c r="BG176" s="73"/>
      <c r="BH176" s="73"/>
      <c r="BI176" s="73"/>
      <c r="BJ176" s="73"/>
      <c r="BK176" s="73"/>
      <c r="BL176" s="73"/>
      <c r="BM176" s="73"/>
      <c r="BN176" s="73"/>
      <c r="BO176" s="73"/>
      <c r="BP176" s="73"/>
      <c r="BQ176" s="134"/>
      <c r="BR176" s="38"/>
      <c r="BS176" s="67"/>
      <c r="BT176" s="67"/>
      <c r="BU176" s="67"/>
      <c r="BV176" s="67"/>
      <c r="BW176" s="39"/>
      <c r="BX176" s="72"/>
      <c r="BY176" s="73"/>
      <c r="BZ176" s="73"/>
      <c r="CA176" s="73"/>
      <c r="CB176" s="73"/>
      <c r="CC176" s="73"/>
      <c r="CD176" s="73"/>
      <c r="CE176" s="73"/>
      <c r="CF176" s="73"/>
      <c r="CG176" s="73"/>
      <c r="CH176" s="73"/>
      <c r="CI176" s="73"/>
      <c r="CJ176" s="73"/>
      <c r="CK176" s="73"/>
      <c r="CL176" s="73"/>
      <c r="CM176" s="73"/>
      <c r="CN176" s="74"/>
    </row>
    <row r="177" spans="48:92" ht="10.5" customHeight="1">
      <c r="AV177" s="37"/>
      <c r="AW177" s="81"/>
      <c r="AX177" s="81"/>
      <c r="AY177" s="81"/>
      <c r="AZ177" s="81"/>
      <c r="BA177" s="81"/>
      <c r="BB177" s="39"/>
      <c r="BC177" s="72">
        <f>IF($I$43="","",$I$43)</f>
      </c>
      <c r="BD177" s="73"/>
      <c r="BE177" s="73"/>
      <c r="BF177" s="73"/>
      <c r="BG177" s="73"/>
      <c r="BH177" s="73"/>
      <c r="BI177" s="73"/>
      <c r="BJ177" s="73"/>
      <c r="BK177" s="73"/>
      <c r="BL177" s="73"/>
      <c r="BM177" s="73"/>
      <c r="BN177" s="73"/>
      <c r="BO177" s="73"/>
      <c r="BP177" s="73"/>
      <c r="BQ177" s="134"/>
      <c r="BR177" s="38"/>
      <c r="BS177" s="67"/>
      <c r="BT177" s="67"/>
      <c r="BU177" s="67"/>
      <c r="BV177" s="67"/>
      <c r="BW177" s="39"/>
      <c r="BX177" s="72">
        <f>IF($AD$43="","",$AD$43)</f>
      </c>
      <c r="BY177" s="73"/>
      <c r="BZ177" s="73"/>
      <c r="CA177" s="73"/>
      <c r="CB177" s="73"/>
      <c r="CC177" s="73"/>
      <c r="CD177" s="73"/>
      <c r="CE177" s="73"/>
      <c r="CF177" s="73"/>
      <c r="CG177" s="73"/>
      <c r="CH177" s="73"/>
      <c r="CI177" s="73"/>
      <c r="CJ177" s="73"/>
      <c r="CK177" s="73"/>
      <c r="CL177" s="73"/>
      <c r="CM177" s="73"/>
      <c r="CN177" s="74"/>
    </row>
    <row r="178" spans="48:92" ht="10.5" customHeight="1">
      <c r="AV178" s="37"/>
      <c r="AW178" s="81"/>
      <c r="AX178" s="81"/>
      <c r="AY178" s="81"/>
      <c r="AZ178" s="81"/>
      <c r="BA178" s="81"/>
      <c r="BB178" s="39"/>
      <c r="BC178" s="72"/>
      <c r="BD178" s="73"/>
      <c r="BE178" s="73"/>
      <c r="BF178" s="73"/>
      <c r="BG178" s="73"/>
      <c r="BH178" s="73"/>
      <c r="BI178" s="73"/>
      <c r="BJ178" s="73"/>
      <c r="BK178" s="73"/>
      <c r="BL178" s="73"/>
      <c r="BM178" s="73"/>
      <c r="BN178" s="73"/>
      <c r="BO178" s="73"/>
      <c r="BP178" s="73"/>
      <c r="BQ178" s="134"/>
      <c r="BR178" s="38"/>
      <c r="BS178" s="67"/>
      <c r="BT178" s="67"/>
      <c r="BU178" s="67"/>
      <c r="BV178" s="67"/>
      <c r="BW178" s="39"/>
      <c r="BX178" s="72"/>
      <c r="BY178" s="73"/>
      <c r="BZ178" s="73"/>
      <c r="CA178" s="73"/>
      <c r="CB178" s="73"/>
      <c r="CC178" s="73"/>
      <c r="CD178" s="73"/>
      <c r="CE178" s="73"/>
      <c r="CF178" s="73"/>
      <c r="CG178" s="73"/>
      <c r="CH178" s="73"/>
      <c r="CI178" s="73"/>
      <c r="CJ178" s="73"/>
      <c r="CK178" s="73"/>
      <c r="CL178" s="73"/>
      <c r="CM178" s="73"/>
      <c r="CN178" s="74"/>
    </row>
    <row r="179" spans="48:92" ht="10.5" customHeight="1">
      <c r="AV179" s="37"/>
      <c r="AW179" s="81"/>
      <c r="AX179" s="81"/>
      <c r="AY179" s="81"/>
      <c r="AZ179" s="81"/>
      <c r="BA179" s="81"/>
      <c r="BB179" s="39"/>
      <c r="BC179" s="72">
        <f>IF($I$45="","",$I$45)</f>
      </c>
      <c r="BD179" s="73"/>
      <c r="BE179" s="73"/>
      <c r="BF179" s="73"/>
      <c r="BG179" s="73"/>
      <c r="BH179" s="73"/>
      <c r="BI179" s="73"/>
      <c r="BJ179" s="73"/>
      <c r="BK179" s="73"/>
      <c r="BL179" s="73"/>
      <c r="BM179" s="73"/>
      <c r="BN179" s="73"/>
      <c r="BO179" s="73"/>
      <c r="BP179" s="73"/>
      <c r="BQ179" s="134"/>
      <c r="BR179" s="38"/>
      <c r="BS179" s="67"/>
      <c r="BT179" s="67"/>
      <c r="BU179" s="67"/>
      <c r="BV179" s="67"/>
      <c r="BW179" s="39"/>
      <c r="BX179" s="72">
        <f>IF($AD$45="","",$AD$45)</f>
      </c>
      <c r="BY179" s="73"/>
      <c r="BZ179" s="73"/>
      <c r="CA179" s="73"/>
      <c r="CB179" s="73"/>
      <c r="CC179" s="73"/>
      <c r="CD179" s="73"/>
      <c r="CE179" s="73"/>
      <c r="CF179" s="73"/>
      <c r="CG179" s="73"/>
      <c r="CH179" s="73"/>
      <c r="CI179" s="73"/>
      <c r="CJ179" s="73"/>
      <c r="CK179" s="73"/>
      <c r="CL179" s="73"/>
      <c r="CM179" s="73"/>
      <c r="CN179" s="74"/>
    </row>
    <row r="180" spans="48:92" ht="10.5" customHeight="1">
      <c r="AV180" s="40"/>
      <c r="AW180" s="82"/>
      <c r="AX180" s="82"/>
      <c r="AY180" s="82"/>
      <c r="AZ180" s="82"/>
      <c r="BA180" s="82"/>
      <c r="BB180" s="42"/>
      <c r="BC180" s="75"/>
      <c r="BD180" s="76"/>
      <c r="BE180" s="76"/>
      <c r="BF180" s="76"/>
      <c r="BG180" s="76"/>
      <c r="BH180" s="76"/>
      <c r="BI180" s="76"/>
      <c r="BJ180" s="76"/>
      <c r="BK180" s="76"/>
      <c r="BL180" s="76"/>
      <c r="BM180" s="76"/>
      <c r="BN180" s="76"/>
      <c r="BO180" s="76"/>
      <c r="BP180" s="76"/>
      <c r="BQ180" s="135"/>
      <c r="BR180" s="41"/>
      <c r="BS180" s="68"/>
      <c r="BT180" s="68"/>
      <c r="BU180" s="68"/>
      <c r="BV180" s="68"/>
      <c r="BW180" s="42"/>
      <c r="BX180" s="75"/>
      <c r="BY180" s="76"/>
      <c r="BZ180" s="76"/>
      <c r="CA180" s="76"/>
      <c r="CB180" s="76"/>
      <c r="CC180" s="76"/>
      <c r="CD180" s="76"/>
      <c r="CE180" s="76"/>
      <c r="CF180" s="76"/>
      <c r="CG180" s="76"/>
      <c r="CH180" s="76"/>
      <c r="CI180" s="76"/>
      <c r="CJ180" s="76"/>
      <c r="CK180" s="76"/>
      <c r="CL180" s="76"/>
      <c r="CM180" s="76"/>
      <c r="CN180" s="77"/>
    </row>
    <row r="181" spans="48:92" ht="14.25" customHeight="1">
      <c r="AV181" s="84" t="s">
        <v>38</v>
      </c>
      <c r="AW181" s="125"/>
      <c r="AX181" s="59"/>
      <c r="AY181" s="222" t="s">
        <v>4</v>
      </c>
      <c r="AZ181" s="222"/>
      <c r="BA181" s="222"/>
      <c r="BB181" s="222"/>
      <c r="BC181" s="47"/>
      <c r="BD181" s="2"/>
      <c r="BE181" s="24" t="s">
        <v>55</v>
      </c>
      <c r="BF181" s="345"/>
      <c r="BG181" s="345"/>
      <c r="BH181" s="345"/>
      <c r="BI181" s="345"/>
      <c r="BJ181" s="345"/>
      <c r="BK181" s="345"/>
      <c r="BL181" s="346"/>
      <c r="BM181" s="346"/>
      <c r="BN181" s="346"/>
      <c r="BO181" s="2" t="s">
        <v>8</v>
      </c>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5"/>
    </row>
    <row r="182" spans="48:92" ht="14.25" customHeight="1">
      <c r="AV182" s="86"/>
      <c r="AW182" s="126"/>
      <c r="AX182" s="59"/>
      <c r="AY182" s="222" t="s">
        <v>5</v>
      </c>
      <c r="AZ182" s="222"/>
      <c r="BA182" s="222"/>
      <c r="BB182" s="222"/>
      <c r="BC182" s="47"/>
      <c r="BD182" s="4"/>
      <c r="BE182" s="3" t="s">
        <v>55</v>
      </c>
      <c r="BF182" s="161"/>
      <c r="BG182" s="161"/>
      <c r="BH182" s="161"/>
      <c r="BI182" s="161"/>
      <c r="BJ182" s="161"/>
      <c r="BK182" s="161"/>
      <c r="BL182" s="347"/>
      <c r="BM182" s="347"/>
      <c r="BN182" s="347"/>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10"/>
    </row>
    <row r="183" spans="48:92" ht="14.25" customHeight="1">
      <c r="AV183" s="86"/>
      <c r="AW183" s="126"/>
      <c r="AX183" s="59"/>
      <c r="AY183" s="222" t="s">
        <v>6</v>
      </c>
      <c r="AZ183" s="222"/>
      <c r="BA183" s="222"/>
      <c r="BB183" s="222"/>
      <c r="BC183" s="47"/>
      <c r="BD183" s="4"/>
      <c r="BE183" s="3" t="s">
        <v>52</v>
      </c>
      <c r="BF183" s="161"/>
      <c r="BG183" s="161"/>
      <c r="BH183" s="161"/>
      <c r="BI183" s="161"/>
      <c r="BJ183" s="161"/>
      <c r="BK183" s="161"/>
      <c r="BL183" s="347"/>
      <c r="BM183" s="347"/>
      <c r="BN183" s="347"/>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10"/>
    </row>
    <row r="184" spans="48:92" ht="14.25" customHeight="1">
      <c r="AV184" s="86"/>
      <c r="AW184" s="126"/>
      <c r="AX184" s="59"/>
      <c r="AY184" s="222" t="s">
        <v>7</v>
      </c>
      <c r="AZ184" s="222"/>
      <c r="BA184" s="222"/>
      <c r="BB184" s="222"/>
      <c r="BC184" s="47"/>
      <c r="BD184" s="4"/>
      <c r="BE184" s="4" t="s">
        <v>55</v>
      </c>
      <c r="BF184" s="321"/>
      <c r="BG184" s="321"/>
      <c r="BH184" s="321"/>
      <c r="BI184" s="321"/>
      <c r="BJ184" s="321"/>
      <c r="BK184" s="321"/>
      <c r="BL184" s="348"/>
      <c r="BM184" s="348"/>
      <c r="BN184" s="348"/>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10"/>
    </row>
    <row r="185" spans="48:92" ht="14.25" customHeight="1">
      <c r="AV185" s="86"/>
      <c r="AW185" s="126"/>
      <c r="AX185" s="232" t="s">
        <v>19</v>
      </c>
      <c r="AY185" s="233"/>
      <c r="AZ185" s="234"/>
      <c r="BA185" s="234"/>
      <c r="BB185" s="234"/>
      <c r="BC185" s="234"/>
      <c r="BD185" s="234"/>
      <c r="BE185" s="57" t="s">
        <v>127</v>
      </c>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5"/>
    </row>
    <row r="186" spans="48:92" ht="14.25" customHeight="1">
      <c r="AV186" s="62"/>
      <c r="AW186" s="2"/>
      <c r="AX186" s="2"/>
      <c r="AY186" s="2"/>
      <c r="AZ186" s="2"/>
      <c r="BA186" s="2"/>
      <c r="BB186" s="2"/>
      <c r="BC186" s="2"/>
      <c r="BD186" s="2"/>
      <c r="BE186" s="2"/>
      <c r="BF186" s="2"/>
      <c r="BG186" s="2"/>
      <c r="BH186" s="2"/>
      <c r="BI186" s="63"/>
      <c r="BJ186" s="63"/>
      <c r="BK186" s="63"/>
      <c r="BL186" s="367" t="s">
        <v>26</v>
      </c>
      <c r="BM186" s="368"/>
      <c r="BN186" s="368"/>
      <c r="BO186" s="368"/>
      <c r="BP186" s="368"/>
      <c r="BQ186" s="368"/>
      <c r="BR186" s="368"/>
      <c r="BS186" s="368"/>
      <c r="BT186" s="368"/>
      <c r="BU186" s="368"/>
      <c r="BV186" s="368"/>
      <c r="BW186" s="368"/>
      <c r="BX186" s="368"/>
      <c r="BY186" s="63"/>
      <c r="BZ186" s="63"/>
      <c r="CA186" s="46"/>
      <c r="CB186" s="2"/>
      <c r="CC186" s="2"/>
      <c r="CD186" s="2"/>
      <c r="CE186" s="2"/>
      <c r="CF186" s="2"/>
      <c r="CG186" s="2"/>
      <c r="CH186" s="2"/>
      <c r="CI186" s="2"/>
      <c r="CJ186" s="2"/>
      <c r="CK186" s="2"/>
      <c r="CL186" s="2"/>
      <c r="CM186" s="2"/>
      <c r="CN186" s="25"/>
    </row>
    <row r="187" spans="48:92" ht="14.25" customHeight="1">
      <c r="AV187" s="9"/>
      <c r="AW187" s="4"/>
      <c r="AX187" s="4"/>
      <c r="AY187" s="4"/>
      <c r="AZ187" s="4"/>
      <c r="BA187" s="4"/>
      <c r="BB187" s="4"/>
      <c r="BC187" s="4"/>
      <c r="BD187" s="4"/>
      <c r="BE187" s="4"/>
      <c r="BF187" s="4"/>
      <c r="BG187" s="4"/>
      <c r="BH187" s="4"/>
      <c r="BI187" s="58"/>
      <c r="BJ187" s="58"/>
      <c r="BK187" s="58"/>
      <c r="BL187" s="315"/>
      <c r="BM187" s="315"/>
      <c r="BN187" s="315"/>
      <c r="BO187" s="315"/>
      <c r="BP187" s="315"/>
      <c r="BQ187" s="315"/>
      <c r="BR187" s="315"/>
      <c r="BS187" s="315"/>
      <c r="BT187" s="315"/>
      <c r="BU187" s="315"/>
      <c r="BV187" s="315"/>
      <c r="BW187" s="315"/>
      <c r="BX187" s="315"/>
      <c r="BY187" s="58"/>
      <c r="BZ187" s="58"/>
      <c r="CA187" s="33"/>
      <c r="CB187" s="4"/>
      <c r="CC187" s="4"/>
      <c r="CD187" s="4"/>
      <c r="CE187" s="4"/>
      <c r="CF187" s="4"/>
      <c r="CG187" s="4"/>
      <c r="CH187" s="4"/>
      <c r="CI187" s="4"/>
      <c r="CJ187" s="4"/>
      <c r="CK187" s="4"/>
      <c r="CL187" s="4"/>
      <c r="CM187" s="4"/>
      <c r="CN187" s="10"/>
    </row>
    <row r="188" spans="48:92" ht="14.25" customHeight="1">
      <c r="AV188" s="9"/>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Y188" s="235" t="s">
        <v>217</v>
      </c>
      <c r="BZ188" s="235"/>
      <c r="CA188" s="235"/>
      <c r="CB188" s="235"/>
      <c r="CC188" s="235"/>
      <c r="CD188" s="235"/>
      <c r="CE188" s="235"/>
      <c r="CF188" s="235"/>
      <c r="CG188" s="235"/>
      <c r="CH188" s="235"/>
      <c r="CI188" s="235"/>
      <c r="CJ188" s="235"/>
      <c r="CK188" s="235"/>
      <c r="CL188" s="235"/>
      <c r="CM188" s="4"/>
      <c r="CN188" s="10"/>
    </row>
    <row r="189" spans="48:92" ht="14.25" customHeight="1">
      <c r="AV189" s="9"/>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Y189" s="201" t="str">
        <f>IF($D$2="","　　",$D$2)&amp;" 　　 年 　　 月 　　 日"</f>
        <v>平成 　　 年 　　 月 　　 日</v>
      </c>
      <c r="BZ189" s="201"/>
      <c r="CA189" s="201"/>
      <c r="CB189" s="201"/>
      <c r="CC189" s="201"/>
      <c r="CD189" s="201"/>
      <c r="CE189" s="201"/>
      <c r="CF189" s="201"/>
      <c r="CG189" s="201"/>
      <c r="CH189" s="201"/>
      <c r="CI189" s="201"/>
      <c r="CJ189" s="201"/>
      <c r="CK189" s="201"/>
      <c r="CL189" s="201"/>
      <c r="CM189" s="4"/>
      <c r="CN189" s="10"/>
    </row>
    <row r="190" spans="48:92" ht="14.25" customHeight="1">
      <c r="AV190" s="9"/>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10"/>
    </row>
    <row r="191" spans="48:92" ht="14.25" customHeight="1">
      <c r="AV191" s="9"/>
      <c r="AW191" s="4"/>
      <c r="AX191" s="235" t="s">
        <v>30</v>
      </c>
      <c r="AY191" s="235"/>
      <c r="AZ191" s="235"/>
      <c r="BA191" s="235"/>
      <c r="BB191" s="235"/>
      <c r="BC191" s="235"/>
      <c r="BD191" s="235"/>
      <c r="BE191" s="235"/>
      <c r="BF191" s="235"/>
      <c r="BG191" s="235"/>
      <c r="BH191" s="235"/>
      <c r="BI191" s="235"/>
      <c r="BJ191" s="235"/>
      <c r="BK191" s="235"/>
      <c r="BL191" s="235"/>
      <c r="BM191" s="235"/>
      <c r="BN191" s="235"/>
      <c r="BO191" s="235"/>
      <c r="BP191" s="235"/>
      <c r="BQ191" s="235"/>
      <c r="BR191" s="4"/>
      <c r="BS191" s="4"/>
      <c r="BT191" s="4"/>
      <c r="BU191" s="4"/>
      <c r="BV191" s="4"/>
      <c r="BW191" s="4"/>
      <c r="BX191" s="4"/>
      <c r="BY191" s="4"/>
      <c r="BZ191" s="4"/>
      <c r="CA191" s="4"/>
      <c r="CB191" s="4"/>
      <c r="CC191" s="4"/>
      <c r="CD191" s="4"/>
      <c r="CE191" s="4"/>
      <c r="CF191" s="4"/>
      <c r="CG191" s="4"/>
      <c r="CH191" s="4"/>
      <c r="CI191" s="4"/>
      <c r="CJ191" s="4"/>
      <c r="CK191" s="4"/>
      <c r="CL191" s="4"/>
      <c r="CM191" s="4"/>
      <c r="CN191" s="10"/>
    </row>
    <row r="192" spans="48:92" ht="14.25" customHeight="1">
      <c r="AV192" s="9"/>
      <c r="AW192" s="4"/>
      <c r="AX192" s="235" t="s">
        <v>224</v>
      </c>
      <c r="AY192" s="235"/>
      <c r="AZ192" s="235"/>
      <c r="BA192" s="235"/>
      <c r="BB192" s="235"/>
      <c r="BC192" s="235"/>
      <c r="BD192" s="235"/>
      <c r="BE192" s="235"/>
      <c r="BF192" s="235"/>
      <c r="BG192" s="235"/>
      <c r="BH192" s="235"/>
      <c r="BI192" s="235"/>
      <c r="BJ192" s="235"/>
      <c r="BK192" s="235"/>
      <c r="BL192" s="235"/>
      <c r="BM192" s="235"/>
      <c r="BN192" s="235"/>
      <c r="BO192" s="235"/>
      <c r="BP192" s="235"/>
      <c r="BQ192" s="235"/>
      <c r="BR192" s="4"/>
      <c r="BS192" s="4"/>
      <c r="BT192" s="4"/>
      <c r="BU192" s="4"/>
      <c r="BV192" s="4"/>
      <c r="BW192" s="4"/>
      <c r="BX192" s="4"/>
      <c r="BY192" s="4"/>
      <c r="BZ192" s="4"/>
      <c r="CA192" s="4"/>
      <c r="CB192" s="4"/>
      <c r="CC192" s="4"/>
      <c r="CD192" s="4"/>
      <c r="CE192" s="4"/>
      <c r="CF192" s="4"/>
      <c r="CG192" s="4"/>
      <c r="CH192" s="4"/>
      <c r="CI192" s="4"/>
      <c r="CJ192" s="4"/>
      <c r="CK192" s="4"/>
      <c r="CL192" s="4"/>
      <c r="CM192" s="4"/>
      <c r="CN192" s="10"/>
    </row>
    <row r="193" spans="48:92" ht="14.25" customHeight="1">
      <c r="AV193" s="9"/>
      <c r="BQ193" s="4"/>
      <c r="BS193" s="235" t="s">
        <v>31</v>
      </c>
      <c r="BT193" s="235"/>
      <c r="BU193" s="235"/>
      <c r="BV193" s="235"/>
      <c r="BW193" s="235"/>
      <c r="BX193" s="235"/>
      <c r="BY193" s="235"/>
      <c r="BZ193" s="235"/>
      <c r="CA193" s="235"/>
      <c r="CB193" s="235"/>
      <c r="CC193" s="235"/>
      <c r="CD193" s="235"/>
      <c r="CE193" s="235"/>
      <c r="CF193" s="235"/>
      <c r="CG193" s="235"/>
      <c r="CH193" s="235"/>
      <c r="CI193" s="235"/>
      <c r="CJ193" s="235"/>
      <c r="CK193" s="235"/>
      <c r="CL193" s="235"/>
      <c r="CM193" s="4"/>
      <c r="CN193" s="10"/>
    </row>
    <row r="194" spans="48:92" ht="14.25" customHeight="1">
      <c r="AV194" s="9"/>
      <c r="AW194" s="4"/>
      <c r="BS194" s="235" t="s">
        <v>48</v>
      </c>
      <c r="BT194" s="235"/>
      <c r="BU194" s="235"/>
      <c r="BV194" s="235"/>
      <c r="BW194" s="235"/>
      <c r="BX194" s="235"/>
      <c r="BY194" s="235"/>
      <c r="BZ194" s="235"/>
      <c r="CA194" s="235"/>
      <c r="CB194" s="235"/>
      <c r="CC194" s="235"/>
      <c r="CD194" s="235"/>
      <c r="CE194" s="235"/>
      <c r="CF194" s="235"/>
      <c r="CG194" s="235"/>
      <c r="CH194" s="235"/>
      <c r="CI194" s="235"/>
      <c r="CJ194" s="235"/>
      <c r="CK194" s="235"/>
      <c r="CL194" s="235"/>
      <c r="CM194" s="4"/>
      <c r="CN194" s="10"/>
    </row>
    <row r="195" spans="48:92" ht="14.25" customHeight="1">
      <c r="AV195" s="9"/>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10"/>
    </row>
    <row r="196" spans="48:92" ht="14.25" customHeight="1">
      <c r="AV196" s="9"/>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10"/>
    </row>
    <row r="197" spans="48:92" ht="14.25" customHeight="1">
      <c r="AV197" s="9"/>
      <c r="AW197" s="4"/>
      <c r="AX197" s="261" t="s">
        <v>29</v>
      </c>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c r="BV197" s="359"/>
      <c r="BW197" s="359"/>
      <c r="BX197" s="359"/>
      <c r="BY197" s="359"/>
      <c r="BZ197" s="359"/>
      <c r="CA197" s="359"/>
      <c r="CB197" s="359"/>
      <c r="CC197" s="359"/>
      <c r="CD197" s="359"/>
      <c r="CE197" s="359"/>
      <c r="CF197" s="359"/>
      <c r="CG197" s="359"/>
      <c r="CH197" s="359"/>
      <c r="CI197" s="359"/>
      <c r="CJ197" s="359"/>
      <c r="CK197" s="359"/>
      <c r="CL197" s="359"/>
      <c r="CM197" s="359"/>
      <c r="CN197" s="10"/>
    </row>
    <row r="198" spans="48:92" ht="14.25" customHeight="1">
      <c r="AV198" s="9"/>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10"/>
    </row>
    <row r="199" spans="48:92" ht="14.25" customHeight="1">
      <c r="AV199" s="26"/>
      <c r="AW199" s="360" t="str">
        <f>IF($D$2="","　　",$D$2)&amp;" 　　 年度"</f>
        <v>平成 　　 年度</v>
      </c>
      <c r="AX199" s="360"/>
      <c r="AY199" s="360"/>
      <c r="AZ199" s="360"/>
      <c r="BA199" s="360"/>
      <c r="BB199" s="360"/>
      <c r="BC199" s="360"/>
      <c r="BD199" s="360"/>
      <c r="BE199" s="360"/>
      <c r="BF199" s="360"/>
      <c r="BG199" s="360"/>
      <c r="BH199" s="360"/>
      <c r="BI199" s="360"/>
      <c r="BJ199" s="24"/>
      <c r="BK199" s="24"/>
      <c r="BL199" s="360" t="s">
        <v>9</v>
      </c>
      <c r="BM199" s="360"/>
      <c r="BN199" s="360"/>
      <c r="BO199" s="360"/>
      <c r="BP199" s="360"/>
      <c r="BQ199" s="360"/>
      <c r="BR199" s="360"/>
      <c r="BS199" s="360"/>
      <c r="BT199" s="360"/>
      <c r="BU199" s="360"/>
      <c r="BV199" s="360"/>
      <c r="BW199" s="360"/>
      <c r="BX199" s="360"/>
      <c r="BY199" s="24"/>
      <c r="BZ199" s="24"/>
      <c r="CA199" s="360" t="s">
        <v>229</v>
      </c>
      <c r="CB199" s="360"/>
      <c r="CC199" s="360"/>
      <c r="CD199" s="360"/>
      <c r="CE199" s="360"/>
      <c r="CF199" s="360"/>
      <c r="CG199" s="360"/>
      <c r="CH199" s="360"/>
      <c r="CI199" s="360"/>
      <c r="CJ199" s="360"/>
      <c r="CK199" s="360"/>
      <c r="CL199" s="360"/>
      <c r="CM199" s="360"/>
      <c r="CN199" s="1"/>
    </row>
    <row r="200" spans="48:92" ht="14.25" customHeight="1">
      <c r="AV200" s="369" t="s">
        <v>10</v>
      </c>
      <c r="AW200" s="94"/>
      <c r="AX200" s="94"/>
      <c r="AY200" s="94"/>
      <c r="AZ200" s="94"/>
      <c r="BA200" s="94"/>
      <c r="BB200" s="95"/>
      <c r="BC200" s="417" t="s">
        <v>233</v>
      </c>
      <c r="BD200" s="417"/>
      <c r="BE200" s="418"/>
      <c r="BF200" s="418"/>
      <c r="BG200" s="418"/>
      <c r="BH200" s="424"/>
      <c r="BI200" s="425"/>
      <c r="BJ200" s="422"/>
      <c r="BK200" s="419" t="s">
        <v>230</v>
      </c>
      <c r="BL200" s="420"/>
      <c r="BM200" s="420"/>
      <c r="BN200" s="420"/>
      <c r="BO200" s="420"/>
      <c r="BP200" s="420"/>
      <c r="BQ200" s="423"/>
      <c r="BR200" s="421"/>
      <c r="BS200" s="419" t="s">
        <v>231</v>
      </c>
      <c r="BT200" s="419"/>
      <c r="BU200" s="419"/>
      <c r="BV200" s="419"/>
      <c r="BW200" s="419"/>
      <c r="BX200" s="419"/>
      <c r="BY200" s="419"/>
      <c r="BZ200" s="419"/>
      <c r="CA200" s="420"/>
      <c r="CB200" s="426" t="s">
        <v>232</v>
      </c>
      <c r="CC200" s="427"/>
      <c r="CD200" s="428"/>
      <c r="CE200" s="428"/>
      <c r="CF200" s="428"/>
      <c r="CG200" s="428"/>
      <c r="CH200" s="428"/>
      <c r="CI200" s="428"/>
      <c r="CJ200" s="428"/>
      <c r="CK200" s="428"/>
      <c r="CL200" s="428"/>
      <c r="CM200" s="428"/>
      <c r="CN200" s="1"/>
    </row>
    <row r="201" spans="48:92" ht="14.25" customHeight="1">
      <c r="AV201" s="332" t="s">
        <v>33</v>
      </c>
      <c r="AW201" s="333"/>
      <c r="AX201" s="333"/>
      <c r="AY201" s="333"/>
      <c r="AZ201" s="102"/>
      <c r="BA201" s="102"/>
      <c r="BB201" s="103"/>
      <c r="BC201" s="337"/>
      <c r="BD201" s="339" t="s">
        <v>37</v>
      </c>
      <c r="BE201" s="340"/>
      <c r="BF201" s="340"/>
      <c r="BG201" s="340"/>
      <c r="BH201" s="340"/>
      <c r="BI201" s="340"/>
      <c r="BJ201" s="340"/>
      <c r="BK201" s="340"/>
      <c r="BL201" s="340"/>
      <c r="BM201" s="340"/>
      <c r="BN201" s="340"/>
      <c r="BO201" s="340"/>
      <c r="BP201" s="340"/>
      <c r="BQ201" s="340"/>
      <c r="BR201" s="340"/>
      <c r="BS201" s="340"/>
      <c r="BT201" s="340"/>
      <c r="BU201" s="340"/>
      <c r="BV201" s="340"/>
      <c r="BW201" s="340"/>
      <c r="BX201" s="340"/>
      <c r="BY201" s="340"/>
      <c r="BZ201" s="340"/>
      <c r="CA201" s="340"/>
      <c r="CB201" s="340"/>
      <c r="CC201" s="340"/>
      <c r="CD201" s="340"/>
      <c r="CE201" s="340"/>
      <c r="CF201" s="340"/>
      <c r="CG201" s="340"/>
      <c r="CH201" s="340"/>
      <c r="CI201" s="340"/>
      <c r="CJ201" s="340"/>
      <c r="CK201" s="340"/>
      <c r="CL201" s="340"/>
      <c r="CM201" s="340"/>
      <c r="CN201" s="365"/>
    </row>
    <row r="202" spans="48:92" ht="14.25" customHeight="1">
      <c r="AV202" s="334"/>
      <c r="AW202" s="335"/>
      <c r="AX202" s="335"/>
      <c r="AY202" s="335"/>
      <c r="AZ202" s="335"/>
      <c r="BA202" s="335"/>
      <c r="BB202" s="336"/>
      <c r="BC202" s="338"/>
      <c r="BD202" s="341"/>
      <c r="BE202" s="341"/>
      <c r="BF202" s="341"/>
      <c r="BG202" s="341"/>
      <c r="BH202" s="341"/>
      <c r="BI202" s="341"/>
      <c r="BJ202" s="341"/>
      <c r="BK202" s="341"/>
      <c r="BL202" s="341"/>
      <c r="BM202" s="341"/>
      <c r="BN202" s="341"/>
      <c r="BO202" s="341"/>
      <c r="BP202" s="341"/>
      <c r="BQ202" s="341"/>
      <c r="BR202" s="341"/>
      <c r="BS202" s="341"/>
      <c r="BT202" s="341"/>
      <c r="BU202" s="341"/>
      <c r="BV202" s="341"/>
      <c r="BW202" s="341"/>
      <c r="BX202" s="341"/>
      <c r="BY202" s="341"/>
      <c r="BZ202" s="341"/>
      <c r="CA202" s="341"/>
      <c r="CB202" s="341"/>
      <c r="CC202" s="341"/>
      <c r="CD202" s="341"/>
      <c r="CE202" s="341"/>
      <c r="CF202" s="341"/>
      <c r="CG202" s="341"/>
      <c r="CH202" s="341"/>
      <c r="CI202" s="341"/>
      <c r="CJ202" s="341"/>
      <c r="CK202" s="341"/>
      <c r="CL202" s="341"/>
      <c r="CM202" s="341"/>
      <c r="CN202" s="366"/>
    </row>
    <row r="203" spans="48:92" ht="14.25" customHeight="1">
      <c r="AV203" s="370" t="s">
        <v>39</v>
      </c>
      <c r="AW203" s="356"/>
      <c r="AX203" s="356"/>
      <c r="AY203" s="356"/>
      <c r="AZ203" s="356"/>
      <c r="BA203" s="356"/>
      <c r="BB203" s="356"/>
      <c r="BC203" s="356"/>
      <c r="BD203" s="356"/>
      <c r="BE203" s="356"/>
      <c r="BF203" s="356"/>
      <c r="BG203" s="371"/>
      <c r="BH203" s="371"/>
      <c r="BI203" s="371"/>
      <c r="BJ203" s="371"/>
      <c r="BK203" s="371"/>
      <c r="BL203" s="371"/>
      <c r="BM203" s="371"/>
      <c r="BN203" s="371"/>
      <c r="BO203" s="371"/>
      <c r="BP203" s="371"/>
      <c r="BQ203" s="371"/>
      <c r="BR203" s="371"/>
      <c r="BS203" s="371"/>
      <c r="BT203" s="371"/>
      <c r="BU203" s="371"/>
      <c r="BV203" s="371"/>
      <c r="BW203" s="371"/>
      <c r="BX203" s="371"/>
      <c r="BY203" s="371"/>
      <c r="BZ203" s="371"/>
      <c r="CA203" s="371"/>
      <c r="CB203" s="361" t="s">
        <v>46</v>
      </c>
      <c r="CC203" s="362"/>
      <c r="CD203" s="362"/>
      <c r="CE203" s="363"/>
      <c r="CF203" s="363"/>
      <c r="CG203" s="363"/>
      <c r="CH203" s="363"/>
      <c r="CI203" s="363"/>
      <c r="CJ203" s="363"/>
      <c r="CK203" s="363"/>
      <c r="CL203" s="363"/>
      <c r="CM203" s="363"/>
      <c r="CN203" s="364"/>
    </row>
    <row r="204" spans="47:91" ht="14.25" customHeight="1">
      <c r="AU204" s="28" t="s">
        <v>105</v>
      </c>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48:92" ht="14.25" customHeight="1">
      <c r="AV205" s="4"/>
      <c r="AW205" s="4"/>
      <c r="AX205" s="4"/>
      <c r="AY205" s="4"/>
      <c r="AZ205" s="4"/>
      <c r="BA205" s="4"/>
      <c r="BF205" s="4"/>
      <c r="BG205" s="4"/>
      <c r="BH205" s="4"/>
      <c r="BK205" s="218" t="s">
        <v>61</v>
      </c>
      <c r="BL205" s="218"/>
      <c r="BM205" s="218"/>
      <c r="BN205" s="218"/>
      <c r="BO205" s="218"/>
      <c r="BP205" s="219" t="s">
        <v>203</v>
      </c>
      <c r="BQ205" s="220"/>
      <c r="BR205" s="220"/>
      <c r="BS205" s="220"/>
      <c r="BT205" s="220"/>
      <c r="BU205" s="236" t="s">
        <v>72</v>
      </c>
      <c r="BX205" s="202" t="s">
        <v>56</v>
      </c>
      <c r="BY205" s="202"/>
      <c r="BZ205" s="202" t="s">
        <v>57</v>
      </c>
      <c r="CA205" s="202"/>
      <c r="CB205" s="202" t="s">
        <v>58</v>
      </c>
      <c r="CC205" s="202"/>
      <c r="CD205" s="204" t="str">
        <f>IF($AJ$2="","　　　　　　　　　第　　　　号",$AJ$2)</f>
        <v>　　　　　　　　　第　　　　号</v>
      </c>
      <c r="CE205" s="205"/>
      <c r="CF205" s="205"/>
      <c r="CG205" s="205"/>
      <c r="CH205" s="205"/>
      <c r="CI205" s="205"/>
      <c r="CJ205" s="205"/>
      <c r="CK205" s="205"/>
      <c r="CL205" s="205"/>
      <c r="CM205" s="205"/>
      <c r="CN205" s="206"/>
    </row>
    <row r="206" spans="48:92" ht="14.25" customHeight="1">
      <c r="AV206" s="4"/>
      <c r="AW206" s="4"/>
      <c r="AX206" s="4"/>
      <c r="AY206" s="4"/>
      <c r="AZ206" s="4"/>
      <c r="BA206" s="4"/>
      <c r="BF206" s="4"/>
      <c r="BG206" s="4"/>
      <c r="BH206" s="4"/>
      <c r="BK206" s="218"/>
      <c r="BL206" s="218"/>
      <c r="BM206" s="218"/>
      <c r="BN206" s="218"/>
      <c r="BO206" s="218"/>
      <c r="BP206" s="213" t="s">
        <v>202</v>
      </c>
      <c r="BQ206" s="214"/>
      <c r="BR206" s="214"/>
      <c r="BS206" s="214"/>
      <c r="BT206" s="214"/>
      <c r="BU206" s="236"/>
      <c r="BX206" s="203"/>
      <c r="BY206" s="203"/>
      <c r="BZ206" s="203"/>
      <c r="CA206" s="203"/>
      <c r="CB206" s="203"/>
      <c r="CC206" s="203"/>
      <c r="CD206" s="215" t="str">
        <f>IF($AJ$3=0,IF($D$2="","　　",$D$2)&amp;" 　　 年 　　 月 　　 日",IF(ISTEXT($AJ$3),$AJ$3,TEXT($AJ$3,"ggg ")&amp;WIDECHAR(IF(LEN(TEXT($AJ$3,"e"))=1,TEXT($AJ$3," e"),TEXT($AJ$3,"e")))&amp;" 年 "&amp;WIDECHAR(IF(LEN(TEXT($AJ$3,"m"))=1,TEXT($AJ$3," m"),TEXT($AJ$3,"m")))&amp;" 月 "&amp;WIDECHAR(IF(LEN(TEXT($AJ$3,"d"))=1,TEXT($AJ$3," d"),TEXT($AJ$3,"d")))&amp;" 日"))</f>
        <v>平成 　　 年 　　 月 　　 日</v>
      </c>
      <c r="CE206" s="216"/>
      <c r="CF206" s="216"/>
      <c r="CG206" s="216"/>
      <c r="CH206" s="216"/>
      <c r="CI206" s="216"/>
      <c r="CJ206" s="216"/>
      <c r="CK206" s="216"/>
      <c r="CL206" s="216"/>
      <c r="CM206" s="216"/>
      <c r="CN206" s="217"/>
    </row>
    <row r="207" spans="48:90" ht="14.25" customHeight="1">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Y207" s="235" t="str">
        <f>IF($AD$4="","　　　　　　　第　　　　　号",$AD$4)</f>
        <v>　　　　　　　第　　　　　号</v>
      </c>
      <c r="BZ207" s="235"/>
      <c r="CA207" s="235"/>
      <c r="CB207" s="235"/>
      <c r="CC207" s="235"/>
      <c r="CD207" s="235"/>
      <c r="CE207" s="235"/>
      <c r="CF207" s="235"/>
      <c r="CG207" s="235"/>
      <c r="CH207" s="235"/>
      <c r="CI207" s="235"/>
      <c r="CJ207" s="235"/>
      <c r="CK207" s="235"/>
      <c r="CL207" s="235"/>
    </row>
    <row r="208" spans="70:90" ht="14.25" customHeight="1">
      <c r="BR208" s="4"/>
      <c r="BS208" s="4"/>
      <c r="BT208" s="4"/>
      <c r="BU208" s="4"/>
      <c r="BY208" s="201" t="str">
        <f>IF($AD$5=0,IF($D$2="","　　",$D$2)&amp;" 　　 年 　　 月 　　 日",IF(ISTEXT($AD$5),$AD$5,TEXT($AD$5,"ggg ")&amp;WIDECHAR(IF(LEN(TEXT($AD$5,"e"))=1,TEXT($AD$5," e"),TEXT($AD$5,"e")))&amp;" 年 "&amp;WIDECHAR(IF(LEN(TEXT($AD$5,"m"))=1,TEXT($AD$5," m"),TEXT($AD$5,"m")))&amp;" 月 "&amp;WIDECHAR(IF(LEN(TEXT($AD$5,"d"))=1,TEXT($AD$5," d"),TEXT($AD$5,"d")))&amp;" 日"))</f>
        <v>平成 　　 年 　　 月 　　 日</v>
      </c>
      <c r="BZ208" s="201"/>
      <c r="CA208" s="201"/>
      <c r="CB208" s="201"/>
      <c r="CC208" s="201"/>
      <c r="CD208" s="201"/>
      <c r="CE208" s="201"/>
      <c r="CF208" s="201"/>
      <c r="CG208" s="201"/>
      <c r="CH208" s="201"/>
      <c r="CI208" s="201"/>
      <c r="CJ208" s="201"/>
      <c r="CK208" s="201"/>
      <c r="CL208" s="201"/>
    </row>
    <row r="209" spans="48:92" ht="14.25" customHeight="1">
      <c r="AV209" s="4"/>
      <c r="AW209" s="4"/>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S209" s="4" t="s">
        <v>41</v>
      </c>
      <c r="BT209" s="303">
        <f>WIDECHAR(IF($Z$6="","",TEXT($Z$6,"000")))</f>
      </c>
      <c r="BU209" s="303"/>
      <c r="BV209" s="303"/>
      <c r="BW209" s="23" t="s">
        <v>42</v>
      </c>
      <c r="BX209" s="318">
        <f>WIDECHAR(IF($AD$6="","",TEXT($AD$6,"0000")))</f>
      </c>
      <c r="BY209" s="318"/>
      <c r="BZ209" s="318"/>
      <c r="CB209" s="23"/>
      <c r="CC209" s="4"/>
      <c r="CD209" s="4"/>
      <c r="CE209" s="4"/>
      <c r="CF209" s="4"/>
      <c r="CG209" s="4"/>
      <c r="CH209" s="4"/>
      <c r="CI209" s="4"/>
      <c r="CJ209" s="4"/>
      <c r="CK209" s="4"/>
      <c r="CL209" s="4"/>
      <c r="CM209" s="4"/>
      <c r="CN209" s="4"/>
    </row>
    <row r="210" spans="48:92" ht="14.25" customHeight="1">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210">
        <f>IF($Y$7="","",$Y$7)</f>
      </c>
      <c r="BT210" s="211"/>
      <c r="BU210" s="211"/>
      <c r="BV210" s="211"/>
      <c r="BW210" s="211"/>
      <c r="BX210" s="211"/>
      <c r="BY210" s="211"/>
      <c r="BZ210" s="211"/>
      <c r="CA210" s="211"/>
      <c r="CB210" s="211"/>
      <c r="CC210" s="211"/>
      <c r="CD210" s="211"/>
      <c r="CE210" s="211"/>
      <c r="CF210" s="211"/>
      <c r="CG210" s="211"/>
      <c r="CH210" s="211"/>
      <c r="CI210" s="211"/>
      <c r="CJ210" s="211"/>
      <c r="CK210" s="211"/>
      <c r="CL210" s="211"/>
      <c r="CM210" s="4"/>
      <c r="CN210" s="4"/>
    </row>
    <row r="211" spans="48:92" ht="14.25" customHeight="1">
      <c r="AV211" s="4"/>
      <c r="AW211" s="4"/>
      <c r="AX211" s="4"/>
      <c r="AY211" s="4"/>
      <c r="AZ211" s="4"/>
      <c r="BA211" s="4"/>
      <c r="BB211" s="4"/>
      <c r="BC211" s="4"/>
      <c r="BD211" s="4"/>
      <c r="BE211" s="4"/>
      <c r="BF211" s="4"/>
      <c r="BG211" s="4"/>
      <c r="BH211" s="4"/>
      <c r="BI211" s="4"/>
      <c r="BJ211" s="4"/>
      <c r="BK211" s="4"/>
      <c r="BL211" s="4"/>
      <c r="BM211" s="4"/>
      <c r="BP211" s="208" t="s">
        <v>27</v>
      </c>
      <c r="BQ211" s="208"/>
      <c r="BR211" s="208"/>
      <c r="BS211" s="158">
        <f>IF($Y$8="","",$Y$8)</f>
      </c>
      <c r="BT211" s="212"/>
      <c r="BU211" s="212"/>
      <c r="BV211" s="212"/>
      <c r="BW211" s="212"/>
      <c r="BX211" s="212"/>
      <c r="BY211" s="212"/>
      <c r="BZ211" s="212"/>
      <c r="CA211" s="212"/>
      <c r="CB211" s="212"/>
      <c r="CC211" s="212"/>
      <c r="CD211" s="212"/>
      <c r="CE211" s="212"/>
      <c r="CF211" s="212"/>
      <c r="CG211" s="212"/>
      <c r="CH211" s="212"/>
      <c r="CI211" s="212"/>
      <c r="CJ211" s="212"/>
      <c r="CK211" s="212"/>
      <c r="CL211" s="212"/>
      <c r="CM211" s="3"/>
      <c r="CN211" s="3"/>
    </row>
    <row r="212" spans="48:92" ht="14.25" customHeight="1">
      <c r="AV212" s="4"/>
      <c r="AW212" s="4"/>
      <c r="AX212" s="4"/>
      <c r="AY212" s="4"/>
      <c r="AZ212" s="4"/>
      <c r="BA212" s="4"/>
      <c r="BB212" s="4"/>
      <c r="BC212" s="4"/>
      <c r="BD212" s="4"/>
      <c r="BE212" s="4"/>
      <c r="BF212" s="4"/>
      <c r="BG212" s="4"/>
      <c r="BH212" s="4"/>
      <c r="BI212" s="4"/>
      <c r="BJ212" s="4"/>
      <c r="BK212" s="4"/>
      <c r="BL212" s="4"/>
      <c r="BM212" s="4"/>
      <c r="BP212" s="4"/>
      <c r="BQ212" s="4"/>
      <c r="BR212" s="4"/>
      <c r="BS212" s="207">
        <f>IF($Y$9="","",$Y$9)</f>
      </c>
      <c r="BT212" s="207"/>
      <c r="BU212" s="207"/>
      <c r="BV212" s="207"/>
      <c r="BW212" s="207"/>
      <c r="BX212" s="207"/>
      <c r="BY212" s="207"/>
      <c r="BZ212" s="207"/>
      <c r="CA212" s="207"/>
      <c r="CB212" s="207"/>
      <c r="CC212" s="207"/>
      <c r="CD212" s="207"/>
      <c r="CE212" s="207"/>
      <c r="CF212" s="207"/>
      <c r="CG212" s="207"/>
      <c r="CH212" s="207"/>
      <c r="CI212" s="207"/>
      <c r="CJ212" s="207"/>
      <c r="CK212" s="207"/>
      <c r="CL212" s="207"/>
      <c r="CM212" s="4"/>
      <c r="CN212" s="4"/>
    </row>
    <row r="213" spans="48:92" ht="14.25" customHeight="1">
      <c r="AV213" s="4"/>
      <c r="AW213" s="4"/>
      <c r="AX213" s="4"/>
      <c r="AY213" s="4"/>
      <c r="AZ213" s="4"/>
      <c r="BA213" s="4"/>
      <c r="BB213" s="4"/>
      <c r="BC213" s="4"/>
      <c r="BD213" s="4"/>
      <c r="BE213" s="4"/>
      <c r="BF213" s="4"/>
      <c r="BG213" s="4"/>
      <c r="BH213" s="4"/>
      <c r="BI213" s="4"/>
      <c r="BJ213" s="4"/>
      <c r="BK213" s="4"/>
      <c r="BL213" s="4"/>
      <c r="BM213" s="4"/>
      <c r="BP213" s="208" t="s">
        <v>28</v>
      </c>
      <c r="BQ213" s="208"/>
      <c r="BR213" s="208"/>
      <c r="BS213" s="209">
        <f>IF($Y$10="","",$Y$10)</f>
      </c>
      <c r="BT213" s="209"/>
      <c r="BU213" s="209"/>
      <c r="BV213" s="209"/>
      <c r="BW213" s="209"/>
      <c r="BX213" s="209"/>
      <c r="BY213" s="209"/>
      <c r="BZ213" s="209"/>
      <c r="CA213" s="209"/>
      <c r="CB213" s="209"/>
      <c r="CC213" s="209"/>
      <c r="CD213" s="209"/>
      <c r="CE213" s="209"/>
      <c r="CF213" s="209"/>
      <c r="CG213" s="209"/>
      <c r="CH213" s="209"/>
      <c r="CI213" s="209"/>
      <c r="CJ213" s="209"/>
      <c r="CK213" s="209"/>
      <c r="CL213" s="209"/>
      <c r="CM213" s="3"/>
      <c r="CN213" s="29"/>
    </row>
    <row r="214" spans="48:92" ht="10.5" customHeight="1">
      <c r="AV214" s="4"/>
      <c r="AW214" s="4"/>
      <c r="AX214" s="4"/>
      <c r="AY214" s="4"/>
      <c r="AZ214" s="4"/>
      <c r="BA214" s="4"/>
      <c r="BB214" s="4"/>
      <c r="BC214" s="4"/>
      <c r="BD214" s="4"/>
      <c r="BE214" s="4"/>
      <c r="BF214" s="4"/>
      <c r="BG214" s="4"/>
      <c r="BH214" s="4"/>
      <c r="BI214" s="4"/>
      <c r="BJ214" s="4"/>
      <c r="BK214" s="4"/>
      <c r="BL214" s="4"/>
      <c r="BM214" s="4"/>
      <c r="BN214" s="4"/>
      <c r="BO214" s="4"/>
      <c r="BP214" s="4"/>
      <c r="BQ214" s="4"/>
      <c r="BS214" s="4"/>
      <c r="BT214" s="4"/>
      <c r="BU214" s="4"/>
      <c r="BV214" s="165">
        <f>IF($AB$11="","",$AB$11)</f>
      </c>
      <c r="BW214" s="165"/>
      <c r="BX214" s="165"/>
      <c r="BY214" s="165"/>
      <c r="BZ214" s="168"/>
      <c r="CA214" s="168"/>
      <c r="CB214" s="168"/>
      <c r="CC214" s="168"/>
      <c r="CD214" s="168"/>
      <c r="CE214" s="168"/>
      <c r="CF214" s="168"/>
      <c r="CG214" s="168"/>
      <c r="CH214" s="168"/>
      <c r="CI214" s="168"/>
      <c r="CJ214" s="168"/>
      <c r="CK214" s="168"/>
      <c r="CL214" s="168"/>
      <c r="CM214" s="2"/>
      <c r="CN214" s="2"/>
    </row>
    <row r="215" spans="48:92" ht="10.5" customHeight="1">
      <c r="AV215" s="4"/>
      <c r="AW215" s="4"/>
      <c r="AX215" s="4"/>
      <c r="AY215" s="4"/>
      <c r="AZ215" s="4"/>
      <c r="BA215" s="4"/>
      <c r="BB215" s="4"/>
      <c r="BC215" s="4"/>
      <c r="BD215" s="4"/>
      <c r="BE215" s="4"/>
      <c r="BF215" s="4"/>
      <c r="BG215" s="4"/>
      <c r="BH215" s="4"/>
      <c r="BI215" s="4"/>
      <c r="BJ215" s="4"/>
      <c r="BK215" s="4"/>
      <c r="BL215" s="4"/>
      <c r="BM215" s="4"/>
      <c r="BN215" s="4"/>
      <c r="BO215" s="4"/>
      <c r="BP215" s="4"/>
      <c r="BQ215" s="4"/>
      <c r="BS215" s="200" t="s">
        <v>0</v>
      </c>
      <c r="BT215" s="200"/>
      <c r="BU215" s="200"/>
      <c r="BV215" s="158">
        <f>IF($AB$12="","",$AB$12)</f>
      </c>
      <c r="BW215" s="158"/>
      <c r="BX215" s="158"/>
      <c r="BY215" s="158"/>
      <c r="BZ215" s="161"/>
      <c r="CA215" s="161"/>
      <c r="CB215" s="161"/>
      <c r="CC215" s="161"/>
      <c r="CD215" s="161"/>
      <c r="CE215" s="161"/>
      <c r="CF215" s="161"/>
      <c r="CG215" s="161"/>
      <c r="CH215" s="161"/>
      <c r="CI215" s="161"/>
      <c r="CJ215" s="161"/>
      <c r="CK215" s="161"/>
      <c r="CL215" s="161"/>
      <c r="CM215" s="3"/>
      <c r="CN215" s="3"/>
    </row>
    <row r="216" spans="48:92" ht="10.5" customHeight="1">
      <c r="AV216" s="4"/>
      <c r="AW216" s="199"/>
      <c r="AX216" s="199"/>
      <c r="AY216" s="199"/>
      <c r="AZ216" s="199"/>
      <c r="BA216" s="195"/>
      <c r="BB216" s="195"/>
      <c r="BC216" s="195"/>
      <c r="BD216" s="194"/>
      <c r="BE216" s="194"/>
      <c r="BF216" s="194"/>
      <c r="BG216" s="194"/>
      <c r="BH216" s="194"/>
      <c r="BI216" s="195"/>
      <c r="BJ216" s="195"/>
      <c r="BK216" s="195"/>
      <c r="BL216" s="195"/>
      <c r="BM216" s="196"/>
      <c r="BN216" s="196"/>
      <c r="BO216" s="196"/>
      <c r="BP216" s="196"/>
      <c r="BS216" s="4"/>
      <c r="BT216" s="4"/>
      <c r="BU216" s="4"/>
      <c r="BV216" s="168"/>
      <c r="BW216" s="168"/>
      <c r="BX216" s="168"/>
      <c r="BY216" s="168"/>
      <c r="BZ216" s="168"/>
      <c r="CA216" s="168"/>
      <c r="CB216" s="168"/>
      <c r="CC216" s="168"/>
      <c r="CD216" s="168"/>
      <c r="CE216" s="168"/>
      <c r="CF216" s="168"/>
      <c r="CG216" s="168"/>
      <c r="CH216" s="168"/>
      <c r="CI216" s="168"/>
      <c r="CJ216" s="168"/>
      <c r="CK216" s="168"/>
      <c r="CL216" s="168"/>
      <c r="CM216" s="2"/>
      <c r="CN216" s="2"/>
    </row>
    <row r="217" spans="48:92" ht="10.5" customHeight="1">
      <c r="AV217" s="4"/>
      <c r="AW217" s="199"/>
      <c r="AX217" s="199"/>
      <c r="AY217" s="199"/>
      <c r="AZ217" s="199"/>
      <c r="BA217" s="197"/>
      <c r="BB217" s="197"/>
      <c r="BC217" s="197"/>
      <c r="BD217" s="194"/>
      <c r="BE217" s="194"/>
      <c r="BF217" s="194"/>
      <c r="BG217" s="194"/>
      <c r="BH217" s="194"/>
      <c r="BI217" s="197"/>
      <c r="BJ217" s="197"/>
      <c r="BK217" s="197"/>
      <c r="BL217" s="197"/>
      <c r="BM217" s="196"/>
      <c r="BN217" s="196"/>
      <c r="BO217" s="196"/>
      <c r="BP217" s="196"/>
      <c r="BS217" s="200" t="s">
        <v>43</v>
      </c>
      <c r="BT217" s="200"/>
      <c r="BU217" s="200"/>
      <c r="BV217" s="198">
        <f>IF($AB$14="","",$AB$14)</f>
      </c>
      <c r="BW217" s="198"/>
      <c r="BX217" s="198"/>
      <c r="BY217" s="16" t="s">
        <v>44</v>
      </c>
      <c r="BZ217" s="198">
        <f>IF($AF$14="","",$AF$14)</f>
      </c>
      <c r="CA217" s="198"/>
      <c r="CB217" s="198"/>
      <c r="CC217" s="16" t="s">
        <v>44</v>
      </c>
      <c r="CD217" s="198">
        <f>IF($AJ$14="","",$AJ$14)</f>
      </c>
      <c r="CE217" s="198"/>
      <c r="CF217" s="198"/>
      <c r="CG217" s="3">
        <f>IF($AM$14="","",$AM$14)</f>
      </c>
      <c r="CH217" s="3"/>
      <c r="CI217" s="3"/>
      <c r="CJ217" s="3"/>
      <c r="CK217" s="3"/>
      <c r="CL217" s="3"/>
      <c r="CM217" s="3"/>
      <c r="CN217" s="3"/>
    </row>
    <row r="218" spans="1:92" s="14" customFormat="1" ht="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4"/>
    </row>
    <row r="219" spans="48:92" ht="14.25" customHeight="1">
      <c r="AV219" s="50"/>
      <c r="AW219" s="185" t="s">
        <v>65</v>
      </c>
      <c r="AX219" s="185"/>
      <c r="AY219" s="186"/>
      <c r="AZ219" s="186"/>
      <c r="BA219" s="186"/>
      <c r="BB219" s="51"/>
      <c r="BC219" s="188">
        <f>IF($I$16="","",$I$16)</f>
      </c>
      <c r="BD219" s="189"/>
      <c r="BE219" s="189"/>
      <c r="BF219" s="189"/>
      <c r="BG219" s="189"/>
      <c r="BH219" s="189"/>
      <c r="BI219" s="189"/>
      <c r="BJ219" s="189"/>
      <c r="BK219" s="189"/>
      <c r="BL219" s="189"/>
      <c r="BM219" s="189"/>
      <c r="BN219" s="189"/>
      <c r="BO219" s="189"/>
      <c r="BP219" s="189"/>
      <c r="BQ219" s="189"/>
      <c r="BR219" s="189"/>
      <c r="BS219" s="189"/>
      <c r="BT219" s="189"/>
      <c r="BU219" s="189"/>
      <c r="BV219" s="189"/>
      <c r="BW219" s="189"/>
      <c r="BX219" s="189"/>
      <c r="BY219" s="189"/>
      <c r="BZ219" s="189"/>
      <c r="CA219" s="189"/>
      <c r="CB219" s="189"/>
      <c r="CC219" s="189"/>
      <c r="CD219" s="189"/>
      <c r="CE219" s="189"/>
      <c r="CF219" s="189"/>
      <c r="CG219" s="189"/>
      <c r="CH219" s="189"/>
      <c r="CI219" s="189"/>
      <c r="CJ219" s="189"/>
      <c r="CK219" s="189"/>
      <c r="CL219" s="189"/>
      <c r="CM219" s="189"/>
      <c r="CN219" s="190"/>
    </row>
    <row r="220" spans="48:92" ht="14.25" customHeight="1">
      <c r="AV220" s="54"/>
      <c r="AW220" s="187"/>
      <c r="AX220" s="187"/>
      <c r="AY220" s="187"/>
      <c r="AZ220" s="187"/>
      <c r="BA220" s="187"/>
      <c r="BB220" s="55"/>
      <c r="BC220" s="191"/>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c r="CN220" s="193"/>
    </row>
    <row r="221" spans="48:92" ht="14.25" customHeight="1">
      <c r="AV221" s="34"/>
      <c r="AW221" s="66" t="s">
        <v>68</v>
      </c>
      <c r="AX221" s="66"/>
      <c r="AY221" s="66"/>
      <c r="AZ221" s="66"/>
      <c r="BA221" s="66"/>
      <c r="BB221" s="36"/>
      <c r="BC221" s="178" t="s">
        <v>1</v>
      </c>
      <c r="BD221" s="67"/>
      <c r="BE221" s="179"/>
      <c r="BF221" s="167"/>
      <c r="BG221" s="182" t="str">
        <f>WIDECHAR(IF($M$18="","一般国道   号",IF(ISNUMBER($M$18),"一般国道"&amp;IF(LEN($M$18)&lt;4,REPT(" ",SUM(3,-LEN($M$18))),"")&amp;$M$18&amp;"号",$M$18)))</f>
        <v>一般国道　　　号</v>
      </c>
      <c r="BH221" s="182"/>
      <c r="BI221" s="182"/>
      <c r="BJ221" s="182"/>
      <c r="BK221" s="182"/>
      <c r="BL221" s="182"/>
      <c r="BM221" s="182"/>
      <c r="BN221" s="182"/>
      <c r="BO221" s="182"/>
      <c r="BP221" s="184">
        <f>IF($V$18="","",$V$18)</f>
      </c>
      <c r="BQ221" s="184"/>
      <c r="BR221" s="184"/>
      <c r="BS221" s="184"/>
      <c r="BT221" s="184"/>
      <c r="BU221" s="184"/>
      <c r="BV221" s="184"/>
      <c r="BW221" s="184"/>
      <c r="BX221" s="184"/>
      <c r="BY221" s="184"/>
      <c r="BZ221" s="184"/>
      <c r="CA221" s="184"/>
      <c r="CB221" s="184" t="str">
        <f>IF($AH$18="","",$AH$18)</f>
        <v> 上り </v>
      </c>
      <c r="CC221" s="184"/>
      <c r="CD221" s="231"/>
      <c r="CE221" s="226" t="str">
        <f>IF($AK$18=""," 車道 ・ 歩道 ・その他",$AK$18)</f>
        <v> 車道 ・ 歩道 ・その他</v>
      </c>
      <c r="CF221" s="227"/>
      <c r="CG221" s="227"/>
      <c r="CH221" s="227"/>
      <c r="CI221" s="227"/>
      <c r="CJ221" s="227"/>
      <c r="CK221" s="227"/>
      <c r="CL221" s="227"/>
      <c r="CM221" s="227"/>
      <c r="CN221" s="228"/>
    </row>
    <row r="222" spans="48:92" ht="14.25" customHeight="1">
      <c r="AV222" s="37"/>
      <c r="AW222" s="67"/>
      <c r="AX222" s="67"/>
      <c r="AY222" s="67"/>
      <c r="AZ222" s="67"/>
      <c r="BA222" s="67"/>
      <c r="BB222" s="39"/>
      <c r="BC222" s="180"/>
      <c r="BD222" s="68"/>
      <c r="BE222" s="181"/>
      <c r="BF222" s="160"/>
      <c r="BG222" s="183"/>
      <c r="BH222" s="183"/>
      <c r="BI222" s="183"/>
      <c r="BJ222" s="183"/>
      <c r="BK222" s="183"/>
      <c r="BL222" s="183"/>
      <c r="BM222" s="183"/>
      <c r="BN222" s="183"/>
      <c r="BO222" s="183"/>
      <c r="BP222" s="172"/>
      <c r="BQ222" s="172"/>
      <c r="BR222" s="172"/>
      <c r="BS222" s="172"/>
      <c r="BT222" s="172"/>
      <c r="BU222" s="172"/>
      <c r="BV222" s="172"/>
      <c r="BW222" s="172"/>
      <c r="BX222" s="172"/>
      <c r="BY222" s="172"/>
      <c r="BZ222" s="172"/>
      <c r="CA222" s="172"/>
      <c r="CB222" s="172" t="str">
        <f>IF($AH$19="","",$AH$19)</f>
        <v> 下り </v>
      </c>
      <c r="CC222" s="172"/>
      <c r="CD222" s="173"/>
      <c r="CE222" s="229"/>
      <c r="CF222" s="194"/>
      <c r="CG222" s="194"/>
      <c r="CH222" s="194"/>
      <c r="CI222" s="194"/>
      <c r="CJ222" s="194"/>
      <c r="CK222" s="194"/>
      <c r="CL222" s="194"/>
      <c r="CM222" s="194"/>
      <c r="CN222" s="230"/>
    </row>
    <row r="223" spans="48:92" ht="14.25" customHeight="1">
      <c r="AV223" s="37"/>
      <c r="AW223" s="67"/>
      <c r="AX223" s="67"/>
      <c r="AY223" s="67"/>
      <c r="AZ223" s="67"/>
      <c r="BA223" s="67"/>
      <c r="BB223" s="39"/>
      <c r="BC223" s="174" t="s">
        <v>66</v>
      </c>
      <c r="BD223" s="85"/>
      <c r="BE223" s="167"/>
      <c r="BF223" s="176">
        <f>IF($L$20="","",$L$20)</f>
      </c>
      <c r="BG223" s="176"/>
      <c r="BH223" s="176"/>
      <c r="BI223" s="176"/>
      <c r="BJ223" s="176">
        <f>IF($L$20="","",$L$20)</f>
      </c>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c r="CM223" s="176"/>
      <c r="CN223" s="166"/>
    </row>
    <row r="224" spans="48:92" ht="14.25" customHeight="1">
      <c r="AV224" s="40"/>
      <c r="AW224" s="68"/>
      <c r="AX224" s="68"/>
      <c r="AY224" s="68"/>
      <c r="AZ224" s="68"/>
      <c r="BA224" s="68"/>
      <c r="BB224" s="42"/>
      <c r="BC224" s="175"/>
      <c r="BD224" s="89"/>
      <c r="BE224" s="160"/>
      <c r="BF224" s="177">
        <f>IF($L$21="","",$L$21)</f>
      </c>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c r="CM224" s="177"/>
      <c r="CN224" s="159"/>
    </row>
    <row r="225" spans="48:92" ht="14.25" customHeight="1">
      <c r="AV225" s="34"/>
      <c r="AW225" s="66" t="s">
        <v>67</v>
      </c>
      <c r="AX225" s="66"/>
      <c r="AY225" s="66"/>
      <c r="AZ225" s="66"/>
      <c r="BA225" s="66"/>
      <c r="BB225" s="36"/>
      <c r="BC225" s="170" t="s">
        <v>150</v>
      </c>
      <c r="BD225" s="170"/>
      <c r="BE225" s="170"/>
      <c r="BF225" s="170"/>
      <c r="BG225" s="170"/>
      <c r="BH225" s="170"/>
      <c r="BI225" s="170"/>
      <c r="BJ225" s="170"/>
      <c r="BK225" s="170"/>
      <c r="BL225" s="170"/>
      <c r="BM225" s="170" t="s">
        <v>90</v>
      </c>
      <c r="BN225" s="170"/>
      <c r="BO225" s="170"/>
      <c r="BP225" s="170"/>
      <c r="BQ225" s="170"/>
      <c r="BR225" s="170"/>
      <c r="BS225" s="170"/>
      <c r="BT225" s="170"/>
      <c r="BU225" s="170"/>
      <c r="BV225" s="170"/>
      <c r="BW225" s="170"/>
      <c r="BX225" s="170"/>
      <c r="BY225" s="170"/>
      <c r="BZ225" s="170"/>
      <c r="CA225" s="170"/>
      <c r="CB225" s="170"/>
      <c r="CC225" s="170"/>
      <c r="CD225" s="170"/>
      <c r="CE225" s="170" t="s">
        <v>110</v>
      </c>
      <c r="CF225" s="170"/>
      <c r="CG225" s="170"/>
      <c r="CH225" s="170"/>
      <c r="CI225" s="170"/>
      <c r="CJ225" s="170"/>
      <c r="CK225" s="170"/>
      <c r="CL225" s="170"/>
      <c r="CM225" s="170"/>
      <c r="CN225" s="171"/>
    </row>
    <row r="226" spans="48:92" ht="14.25" customHeight="1">
      <c r="AV226" s="37"/>
      <c r="AW226" s="67"/>
      <c r="AX226" s="67"/>
      <c r="AY226" s="67"/>
      <c r="AZ226" s="67"/>
      <c r="BA226" s="67"/>
      <c r="BB226" s="39"/>
      <c r="BC226" s="167">
        <f>IF($I$23="","",$I$23)</f>
      </c>
      <c r="BD226" s="168"/>
      <c r="BE226" s="168"/>
      <c r="BF226" s="168"/>
      <c r="BG226" s="168"/>
      <c r="BH226" s="168"/>
      <c r="BI226" s="168"/>
      <c r="BJ226" s="168"/>
      <c r="BK226" s="168"/>
      <c r="BL226" s="169"/>
      <c r="BM226" s="167">
        <f>IF($S$23="","",$S$23)</f>
      </c>
      <c r="BN226" s="168"/>
      <c r="BO226" s="168"/>
      <c r="BP226" s="168"/>
      <c r="BQ226" s="168"/>
      <c r="BR226" s="168"/>
      <c r="BS226" s="168"/>
      <c r="BT226" s="168"/>
      <c r="BU226" s="168"/>
      <c r="BV226" s="168"/>
      <c r="BW226" s="168"/>
      <c r="BX226" s="168"/>
      <c r="BY226" s="168"/>
      <c r="BZ226" s="168"/>
      <c r="CA226" s="168"/>
      <c r="CB226" s="168"/>
      <c r="CC226" s="168"/>
      <c r="CD226" s="169"/>
      <c r="CE226" s="163">
        <f>IF($AK$23="","",$AK$23)</f>
      </c>
      <c r="CF226" s="164"/>
      <c r="CG226" s="164"/>
      <c r="CH226" s="164"/>
      <c r="CI226" s="164"/>
      <c r="CJ226" s="164"/>
      <c r="CK226" s="164"/>
      <c r="CL226" s="164"/>
      <c r="CM226" s="165">
        <f>IF($AS$23="","",$AS$23)</f>
      </c>
      <c r="CN226" s="166"/>
    </row>
    <row r="227" spans="48:92" ht="14.25" customHeight="1">
      <c r="AV227" s="37"/>
      <c r="AW227" s="67"/>
      <c r="AX227" s="67"/>
      <c r="AY227" s="67"/>
      <c r="AZ227" s="67"/>
      <c r="BA227" s="67"/>
      <c r="BB227" s="39"/>
      <c r="BC227" s="160">
        <f>IF($I$24="","",$I$24)</f>
      </c>
      <c r="BD227" s="161"/>
      <c r="BE227" s="161"/>
      <c r="BF227" s="161"/>
      <c r="BG227" s="161"/>
      <c r="BH227" s="161"/>
      <c r="BI227" s="161"/>
      <c r="BJ227" s="161"/>
      <c r="BK227" s="161"/>
      <c r="BL227" s="162"/>
      <c r="BM227" s="160">
        <f>IF($S$24="","",$S$24)</f>
      </c>
      <c r="BN227" s="161"/>
      <c r="BO227" s="161"/>
      <c r="BP227" s="161"/>
      <c r="BQ227" s="161"/>
      <c r="BR227" s="161"/>
      <c r="BS227" s="161"/>
      <c r="BT227" s="161"/>
      <c r="BU227" s="161"/>
      <c r="BV227" s="161"/>
      <c r="BW227" s="161"/>
      <c r="BX227" s="161"/>
      <c r="BY227" s="161"/>
      <c r="BZ227" s="161"/>
      <c r="CA227" s="161"/>
      <c r="CB227" s="161"/>
      <c r="CC227" s="161"/>
      <c r="CD227" s="162"/>
      <c r="CE227" s="156">
        <f>IF($AK$24="","",$AK$24)</f>
      </c>
      <c r="CF227" s="157"/>
      <c r="CG227" s="157"/>
      <c r="CH227" s="157"/>
      <c r="CI227" s="157"/>
      <c r="CJ227" s="157"/>
      <c r="CK227" s="157"/>
      <c r="CL227" s="157"/>
      <c r="CM227" s="158">
        <f>IF($AS$24="","",$AS$24)</f>
      </c>
      <c r="CN227" s="159"/>
    </row>
    <row r="228" spans="48:92" ht="14.25" customHeight="1">
      <c r="AV228" s="37"/>
      <c r="AW228" s="67"/>
      <c r="AX228" s="67"/>
      <c r="AY228" s="67"/>
      <c r="AZ228" s="67"/>
      <c r="BA228" s="67"/>
      <c r="BB228" s="39"/>
      <c r="BC228" s="167">
        <f>IF($I$25="","",$I$25)</f>
      </c>
      <c r="BD228" s="168"/>
      <c r="BE228" s="168"/>
      <c r="BF228" s="168"/>
      <c r="BG228" s="168"/>
      <c r="BH228" s="168"/>
      <c r="BI228" s="168"/>
      <c r="BJ228" s="168"/>
      <c r="BK228" s="168"/>
      <c r="BL228" s="169"/>
      <c r="BM228" s="167">
        <f>IF($S$25="","",$S$25)</f>
      </c>
      <c r="BN228" s="168"/>
      <c r="BO228" s="168"/>
      <c r="BP228" s="168"/>
      <c r="BQ228" s="168"/>
      <c r="BR228" s="168"/>
      <c r="BS228" s="168"/>
      <c r="BT228" s="168"/>
      <c r="BU228" s="168"/>
      <c r="BV228" s="168"/>
      <c r="BW228" s="168"/>
      <c r="BX228" s="168"/>
      <c r="BY228" s="168"/>
      <c r="BZ228" s="168"/>
      <c r="CA228" s="168"/>
      <c r="CB228" s="168"/>
      <c r="CC228" s="168"/>
      <c r="CD228" s="169"/>
      <c r="CE228" s="163">
        <f>IF($AK$25="","",$AK$25)</f>
      </c>
      <c r="CF228" s="164"/>
      <c r="CG228" s="164"/>
      <c r="CH228" s="164"/>
      <c r="CI228" s="164"/>
      <c r="CJ228" s="164"/>
      <c r="CK228" s="164"/>
      <c r="CL228" s="164"/>
      <c r="CM228" s="165">
        <f>IF($AS$25="","",$AS$25)</f>
      </c>
      <c r="CN228" s="166"/>
    </row>
    <row r="229" spans="48:92" ht="14.25" customHeight="1">
      <c r="AV229" s="37"/>
      <c r="AW229" s="67"/>
      <c r="AX229" s="67"/>
      <c r="AY229" s="67"/>
      <c r="AZ229" s="67"/>
      <c r="BA229" s="67"/>
      <c r="BB229" s="39"/>
      <c r="BC229" s="160">
        <f>IF($I$26="","",$I$26)</f>
      </c>
      <c r="BD229" s="161"/>
      <c r="BE229" s="161"/>
      <c r="BF229" s="161"/>
      <c r="BG229" s="161"/>
      <c r="BH229" s="161"/>
      <c r="BI229" s="161"/>
      <c r="BJ229" s="161"/>
      <c r="BK229" s="161"/>
      <c r="BL229" s="162"/>
      <c r="BM229" s="160">
        <f>IF($S$26="","",$S$26)</f>
      </c>
      <c r="BN229" s="161"/>
      <c r="BO229" s="161"/>
      <c r="BP229" s="161"/>
      <c r="BQ229" s="161"/>
      <c r="BR229" s="161"/>
      <c r="BS229" s="161"/>
      <c r="BT229" s="161"/>
      <c r="BU229" s="161"/>
      <c r="BV229" s="161"/>
      <c r="BW229" s="161"/>
      <c r="BX229" s="161"/>
      <c r="BY229" s="161"/>
      <c r="BZ229" s="161"/>
      <c r="CA229" s="161"/>
      <c r="CB229" s="161"/>
      <c r="CC229" s="161"/>
      <c r="CD229" s="162"/>
      <c r="CE229" s="156">
        <f>IF($AK$26="","",$AK$26)</f>
      </c>
      <c r="CF229" s="157"/>
      <c r="CG229" s="157"/>
      <c r="CH229" s="157"/>
      <c r="CI229" s="157"/>
      <c r="CJ229" s="157"/>
      <c r="CK229" s="157"/>
      <c r="CL229" s="157"/>
      <c r="CM229" s="158">
        <f>IF($AS$26="","",$AS$26)</f>
      </c>
      <c r="CN229" s="159"/>
    </row>
    <row r="230" spans="48:92" ht="14.25" customHeight="1">
      <c r="AV230" s="37"/>
      <c r="AW230" s="67"/>
      <c r="AX230" s="67"/>
      <c r="AY230" s="67"/>
      <c r="AZ230" s="67"/>
      <c r="BA230" s="67"/>
      <c r="BB230" s="39"/>
      <c r="BC230" s="167">
        <f>IF($I$27="","",$I$27)</f>
      </c>
      <c r="BD230" s="168"/>
      <c r="BE230" s="168"/>
      <c r="BF230" s="168"/>
      <c r="BG230" s="168"/>
      <c r="BH230" s="168"/>
      <c r="BI230" s="168"/>
      <c r="BJ230" s="168"/>
      <c r="BK230" s="168"/>
      <c r="BL230" s="169"/>
      <c r="BM230" s="167">
        <f>IF($S$27="","",$S$27)</f>
      </c>
      <c r="BN230" s="168"/>
      <c r="BO230" s="168"/>
      <c r="BP230" s="168"/>
      <c r="BQ230" s="168"/>
      <c r="BR230" s="168"/>
      <c r="BS230" s="168"/>
      <c r="BT230" s="168"/>
      <c r="BU230" s="168"/>
      <c r="BV230" s="168"/>
      <c r="BW230" s="168"/>
      <c r="BX230" s="168"/>
      <c r="BY230" s="168"/>
      <c r="BZ230" s="168"/>
      <c r="CA230" s="168"/>
      <c r="CB230" s="168"/>
      <c r="CC230" s="168"/>
      <c r="CD230" s="169"/>
      <c r="CE230" s="163">
        <f>IF($AK$27="","",$AK$27)</f>
      </c>
      <c r="CF230" s="164"/>
      <c r="CG230" s="164"/>
      <c r="CH230" s="164"/>
      <c r="CI230" s="164"/>
      <c r="CJ230" s="164"/>
      <c r="CK230" s="164"/>
      <c r="CL230" s="164"/>
      <c r="CM230" s="165">
        <f>IF($AS$27="","",$AS$27)</f>
      </c>
      <c r="CN230" s="166"/>
    </row>
    <row r="231" spans="48:92" ht="14.25" customHeight="1">
      <c r="AV231" s="40"/>
      <c r="AW231" s="68"/>
      <c r="AX231" s="68"/>
      <c r="AY231" s="68"/>
      <c r="AZ231" s="68"/>
      <c r="BA231" s="68"/>
      <c r="BB231" s="42"/>
      <c r="BC231" s="160">
        <f>IF($I$28="","",$I$28)</f>
      </c>
      <c r="BD231" s="161"/>
      <c r="BE231" s="161"/>
      <c r="BF231" s="161"/>
      <c r="BG231" s="161"/>
      <c r="BH231" s="161"/>
      <c r="BI231" s="161"/>
      <c r="BJ231" s="161"/>
      <c r="BK231" s="161"/>
      <c r="BL231" s="162"/>
      <c r="BM231" s="160">
        <f>IF($S$28="","",$S$28)</f>
      </c>
      <c r="BN231" s="161"/>
      <c r="BO231" s="161"/>
      <c r="BP231" s="161"/>
      <c r="BQ231" s="161"/>
      <c r="BR231" s="161"/>
      <c r="BS231" s="161"/>
      <c r="BT231" s="161"/>
      <c r="BU231" s="161"/>
      <c r="BV231" s="161"/>
      <c r="BW231" s="161"/>
      <c r="BX231" s="161"/>
      <c r="BY231" s="161"/>
      <c r="BZ231" s="161"/>
      <c r="CA231" s="161"/>
      <c r="CB231" s="161"/>
      <c r="CC231" s="161"/>
      <c r="CD231" s="162"/>
      <c r="CE231" s="156">
        <f>IF($AK$28="","",$AK$28)</f>
      </c>
      <c r="CF231" s="157"/>
      <c r="CG231" s="157"/>
      <c r="CH231" s="157"/>
      <c r="CI231" s="157"/>
      <c r="CJ231" s="157"/>
      <c r="CK231" s="157"/>
      <c r="CL231" s="157"/>
      <c r="CM231" s="158">
        <f>IF($AS$28="","",$AS$28)</f>
      </c>
      <c r="CN231" s="159"/>
    </row>
    <row r="232" spans="48:92" ht="10.5" customHeight="1">
      <c r="AV232" s="34"/>
      <c r="AW232" s="66" t="s">
        <v>69</v>
      </c>
      <c r="AX232" s="66"/>
      <c r="AY232" s="66"/>
      <c r="AZ232" s="66"/>
      <c r="BA232" s="66"/>
      <c r="BB232" s="36"/>
      <c r="BC232" s="144" t="str">
        <f>IF($I$29=0,IF($D$2="","　　",$D$2)&amp;"　　年　　月　　日から",IF(ISTEXT($I$29),$I$29,TEXT($I$29,"ggg")&amp;WIDECHAR(IF(LEN(TEXT($I$29,"e"))=1,TEXT($I$29," e"),TEXT($I$29,"e")))&amp;"年"&amp;WIDECHAR(IF(LEN(TEXT($I$29,"m"))=1,TEXT($I$29," m"),TEXT($I$29,"m")))&amp;"月"&amp;WIDECHAR(IF(LEN(TEXT($I$29,"d"))=1,TEXT($I$29," d"),TEXT($I$29,"d")))&amp;"日から"))</f>
        <v>平成　　年　　月　　日から</v>
      </c>
      <c r="BD232" s="145"/>
      <c r="BE232" s="146"/>
      <c r="BF232" s="146"/>
      <c r="BG232" s="146"/>
      <c r="BH232" s="146"/>
      <c r="BI232" s="146"/>
      <c r="BJ232" s="146"/>
      <c r="BK232" s="146"/>
      <c r="BL232" s="146"/>
      <c r="BM232" s="136">
        <f>IF($S$29="","",$S$29)</f>
      </c>
      <c r="BN232" s="136"/>
      <c r="BO232" s="137"/>
      <c r="BP232" s="137"/>
      <c r="BQ232" s="141" t="s">
        <v>77</v>
      </c>
      <c r="BR232" s="43"/>
      <c r="BS232" s="78" t="s">
        <v>108</v>
      </c>
      <c r="BT232" s="79"/>
      <c r="BU232" s="79"/>
      <c r="BV232" s="79"/>
      <c r="BW232" s="36"/>
      <c r="BX232" s="69">
        <f>IF($AD$29="","",$AD$29)</f>
      </c>
      <c r="BY232" s="70"/>
      <c r="BZ232" s="70"/>
      <c r="CA232" s="70"/>
      <c r="CB232" s="70"/>
      <c r="CC232" s="70"/>
      <c r="CD232" s="70"/>
      <c r="CE232" s="70"/>
      <c r="CF232" s="70"/>
      <c r="CG232" s="70"/>
      <c r="CH232" s="70"/>
      <c r="CI232" s="70"/>
      <c r="CJ232" s="70"/>
      <c r="CK232" s="70"/>
      <c r="CL232" s="70"/>
      <c r="CM232" s="70"/>
      <c r="CN232" s="71"/>
    </row>
    <row r="233" spans="48:92" ht="10.5" customHeight="1">
      <c r="AV233" s="37"/>
      <c r="AW233" s="67"/>
      <c r="AX233" s="67"/>
      <c r="AY233" s="67"/>
      <c r="AZ233" s="67"/>
      <c r="BA233" s="67"/>
      <c r="BB233" s="39"/>
      <c r="BC233" s="147"/>
      <c r="BD233" s="148"/>
      <c r="BE233" s="149"/>
      <c r="BF233" s="149"/>
      <c r="BG233" s="149"/>
      <c r="BH233" s="149"/>
      <c r="BI233" s="149"/>
      <c r="BJ233" s="149"/>
      <c r="BK233" s="149"/>
      <c r="BL233" s="149"/>
      <c r="BM233" s="138"/>
      <c r="BN233" s="138"/>
      <c r="BO233" s="139"/>
      <c r="BP233" s="139"/>
      <c r="BQ233" s="142"/>
      <c r="BR233" s="44"/>
      <c r="BS233" s="80"/>
      <c r="BT233" s="81"/>
      <c r="BU233" s="81"/>
      <c r="BV233" s="81"/>
      <c r="BW233" s="39"/>
      <c r="BX233" s="72"/>
      <c r="BY233" s="73"/>
      <c r="BZ233" s="73"/>
      <c r="CA233" s="73"/>
      <c r="CB233" s="73"/>
      <c r="CC233" s="73"/>
      <c r="CD233" s="73"/>
      <c r="CE233" s="73"/>
      <c r="CF233" s="73"/>
      <c r="CG233" s="73"/>
      <c r="CH233" s="73"/>
      <c r="CI233" s="73"/>
      <c r="CJ233" s="73"/>
      <c r="CK233" s="73"/>
      <c r="CL233" s="73"/>
      <c r="CM233" s="73"/>
      <c r="CN233" s="74"/>
    </row>
    <row r="234" spans="48:92" ht="10.5" customHeight="1">
      <c r="AV234" s="37"/>
      <c r="AW234" s="67"/>
      <c r="AX234" s="67"/>
      <c r="AY234" s="67"/>
      <c r="AZ234" s="67"/>
      <c r="BA234" s="67"/>
      <c r="BB234" s="39"/>
      <c r="BC234" s="150"/>
      <c r="BD234" s="149"/>
      <c r="BE234" s="149"/>
      <c r="BF234" s="149"/>
      <c r="BG234" s="149"/>
      <c r="BH234" s="149"/>
      <c r="BI234" s="149"/>
      <c r="BJ234" s="149"/>
      <c r="BK234" s="149"/>
      <c r="BL234" s="149"/>
      <c r="BM234" s="139"/>
      <c r="BN234" s="139"/>
      <c r="BO234" s="139"/>
      <c r="BP234" s="139"/>
      <c r="BQ234" s="142"/>
      <c r="BR234" s="44"/>
      <c r="BS234" s="81"/>
      <c r="BT234" s="81"/>
      <c r="BU234" s="81"/>
      <c r="BV234" s="81"/>
      <c r="BW234" s="39"/>
      <c r="BX234" s="72">
        <f>IF($AD$31="","",$AD$31)</f>
      </c>
      <c r="BY234" s="73"/>
      <c r="BZ234" s="73"/>
      <c r="CA234" s="73"/>
      <c r="CB234" s="73"/>
      <c r="CC234" s="73"/>
      <c r="CD234" s="73"/>
      <c r="CE234" s="73"/>
      <c r="CF234" s="73"/>
      <c r="CG234" s="73"/>
      <c r="CH234" s="73"/>
      <c r="CI234" s="73"/>
      <c r="CJ234" s="73"/>
      <c r="CK234" s="73"/>
      <c r="CL234" s="73"/>
      <c r="CM234" s="73"/>
      <c r="CN234" s="74"/>
    </row>
    <row r="235" spans="48:92" ht="10.5" customHeight="1">
      <c r="AV235" s="37"/>
      <c r="AW235" s="67"/>
      <c r="AX235" s="67"/>
      <c r="AY235" s="67"/>
      <c r="AZ235" s="67"/>
      <c r="BA235" s="67"/>
      <c r="BB235" s="39"/>
      <c r="BC235" s="151" t="str">
        <f>IF($I$32=0,IF($D$2="","　　",$D$2)&amp;"　　年　　月　　日まで",IF(ISTEXT($I$32),$I$32,TEXT($I$32,"ggg")&amp;WIDECHAR(IF(LEN(TEXT($I$32,"e"))=1,TEXT($I$32," e"),TEXT($I$32,"e")))&amp;"年"&amp;WIDECHAR(IF(LEN(TEXT($I$32,"m"))=1,TEXT($I$32," m"),TEXT($I$32,"m")))&amp;"月"&amp;WIDECHAR(IF(LEN(TEXT($I$32,"d"))=1,TEXT($I$32," d"),TEXT($I$32,"d")))&amp;"日まで"))</f>
        <v>平成　　年　　月　　日まで</v>
      </c>
      <c r="BD235" s="152"/>
      <c r="BE235" s="153"/>
      <c r="BF235" s="153"/>
      <c r="BG235" s="153"/>
      <c r="BH235" s="153"/>
      <c r="BI235" s="153"/>
      <c r="BJ235" s="153"/>
      <c r="BK235" s="153"/>
      <c r="BL235" s="153"/>
      <c r="BM235" s="139"/>
      <c r="BN235" s="139"/>
      <c r="BO235" s="139"/>
      <c r="BP235" s="139"/>
      <c r="BQ235" s="142"/>
      <c r="BR235" s="44"/>
      <c r="BS235" s="81"/>
      <c r="BT235" s="81"/>
      <c r="BU235" s="81"/>
      <c r="BV235" s="81"/>
      <c r="BW235" s="39"/>
      <c r="BX235" s="72"/>
      <c r="BY235" s="73"/>
      <c r="BZ235" s="73"/>
      <c r="CA235" s="73"/>
      <c r="CB235" s="73"/>
      <c r="CC235" s="73"/>
      <c r="CD235" s="73"/>
      <c r="CE235" s="73"/>
      <c r="CF235" s="73"/>
      <c r="CG235" s="73"/>
      <c r="CH235" s="73"/>
      <c r="CI235" s="73"/>
      <c r="CJ235" s="73"/>
      <c r="CK235" s="73"/>
      <c r="CL235" s="73"/>
      <c r="CM235" s="73"/>
      <c r="CN235" s="74"/>
    </row>
    <row r="236" spans="48:92" ht="10.5" customHeight="1">
      <c r="AV236" s="37"/>
      <c r="AW236" s="67"/>
      <c r="AX236" s="67"/>
      <c r="AY236" s="67"/>
      <c r="AZ236" s="67"/>
      <c r="BA236" s="67"/>
      <c r="BB236" s="39"/>
      <c r="BC236" s="151"/>
      <c r="BD236" s="152"/>
      <c r="BE236" s="153"/>
      <c r="BF236" s="153"/>
      <c r="BG236" s="153"/>
      <c r="BH236" s="153"/>
      <c r="BI236" s="153"/>
      <c r="BJ236" s="153"/>
      <c r="BK236" s="153"/>
      <c r="BL236" s="153"/>
      <c r="BM236" s="139"/>
      <c r="BN236" s="139"/>
      <c r="BO236" s="139"/>
      <c r="BP236" s="139"/>
      <c r="BQ236" s="142"/>
      <c r="BR236" s="44"/>
      <c r="BS236" s="81"/>
      <c r="BT236" s="81"/>
      <c r="BU236" s="81"/>
      <c r="BV236" s="81"/>
      <c r="BW236" s="39"/>
      <c r="BX236" s="72">
        <f>IF($AD$33="","",$AD$33)</f>
      </c>
      <c r="BY236" s="73"/>
      <c r="BZ236" s="73"/>
      <c r="CA236" s="73"/>
      <c r="CB236" s="73"/>
      <c r="CC236" s="73"/>
      <c r="CD236" s="73"/>
      <c r="CE236" s="73"/>
      <c r="CF236" s="73"/>
      <c r="CG236" s="73"/>
      <c r="CH236" s="73"/>
      <c r="CI236" s="73"/>
      <c r="CJ236" s="73"/>
      <c r="CK236" s="73"/>
      <c r="CL236" s="73"/>
      <c r="CM236" s="73"/>
      <c r="CN236" s="74"/>
    </row>
    <row r="237" spans="48:92" ht="10.5" customHeight="1">
      <c r="AV237" s="40"/>
      <c r="AW237" s="68"/>
      <c r="AX237" s="68"/>
      <c r="AY237" s="68"/>
      <c r="AZ237" s="68"/>
      <c r="BA237" s="68"/>
      <c r="BB237" s="42"/>
      <c r="BC237" s="154"/>
      <c r="BD237" s="155"/>
      <c r="BE237" s="155"/>
      <c r="BF237" s="155"/>
      <c r="BG237" s="155"/>
      <c r="BH237" s="155"/>
      <c r="BI237" s="155"/>
      <c r="BJ237" s="155"/>
      <c r="BK237" s="155"/>
      <c r="BL237" s="155"/>
      <c r="BM237" s="140"/>
      <c r="BN237" s="140"/>
      <c r="BO237" s="140"/>
      <c r="BP237" s="140"/>
      <c r="BQ237" s="143"/>
      <c r="BR237" s="45"/>
      <c r="BS237" s="82"/>
      <c r="BT237" s="82"/>
      <c r="BU237" s="82"/>
      <c r="BV237" s="82"/>
      <c r="BW237" s="42"/>
      <c r="BX237" s="75"/>
      <c r="BY237" s="76"/>
      <c r="BZ237" s="76"/>
      <c r="CA237" s="76"/>
      <c r="CB237" s="76"/>
      <c r="CC237" s="76"/>
      <c r="CD237" s="76"/>
      <c r="CE237" s="76"/>
      <c r="CF237" s="76"/>
      <c r="CG237" s="76"/>
      <c r="CH237" s="76"/>
      <c r="CI237" s="76"/>
      <c r="CJ237" s="76"/>
      <c r="CK237" s="76"/>
      <c r="CL237" s="76"/>
      <c r="CM237" s="76"/>
      <c r="CN237" s="77"/>
    </row>
    <row r="238" spans="48:92" ht="10.5" customHeight="1">
      <c r="AV238" s="34"/>
      <c r="AW238" s="66" t="s">
        <v>2</v>
      </c>
      <c r="AX238" s="66"/>
      <c r="AY238" s="66"/>
      <c r="AZ238" s="66"/>
      <c r="BA238" s="66"/>
      <c r="BB238" s="36"/>
      <c r="BC238" s="144" t="str">
        <f>IF($I$35=0,IF($D$2="","　　",$D$2)&amp;"　　年　　月　　日から",IF(ISTEXT($I$35),$I$35,TEXT($I$35,"ggg")&amp;WIDECHAR(IF(LEN(TEXT($I$35,"e"))=1,TEXT($I$35," e"),TEXT($I$35,"e")))&amp;"年"&amp;WIDECHAR(IF(LEN(TEXT($I$35,"m"))=1,TEXT($I$35," m"),TEXT($I$35,"m")))&amp;"月"&amp;WIDECHAR(IF(LEN(TEXT($I$35,"d"))=1,TEXT($I$35," d"),TEXT($I$35,"d")))&amp;"日から"))</f>
        <v>平成　　年　　月　　日から</v>
      </c>
      <c r="BD238" s="145"/>
      <c r="BE238" s="146"/>
      <c r="BF238" s="146"/>
      <c r="BG238" s="146"/>
      <c r="BH238" s="146"/>
      <c r="BI238" s="146"/>
      <c r="BJ238" s="146"/>
      <c r="BK238" s="146"/>
      <c r="BL238" s="146"/>
      <c r="BM238" s="136">
        <f>IF($S$35="","",$S$35)</f>
      </c>
      <c r="BN238" s="136"/>
      <c r="BO238" s="137"/>
      <c r="BP238" s="137"/>
      <c r="BQ238" s="141" t="s">
        <v>77</v>
      </c>
      <c r="BR238" s="43"/>
      <c r="BS238" s="78" t="s">
        <v>109</v>
      </c>
      <c r="BT238" s="79"/>
      <c r="BU238" s="79"/>
      <c r="BV238" s="79"/>
      <c r="BW238" s="36"/>
      <c r="BX238" s="69">
        <f>IF($AD$35="","",$AD$35)</f>
      </c>
      <c r="BY238" s="70"/>
      <c r="BZ238" s="70"/>
      <c r="CA238" s="70"/>
      <c r="CB238" s="70"/>
      <c r="CC238" s="70"/>
      <c r="CD238" s="70"/>
      <c r="CE238" s="70"/>
      <c r="CF238" s="70"/>
      <c r="CG238" s="70"/>
      <c r="CH238" s="70"/>
      <c r="CI238" s="70"/>
      <c r="CJ238" s="70"/>
      <c r="CK238" s="70"/>
      <c r="CL238" s="70"/>
      <c r="CM238" s="70"/>
      <c r="CN238" s="71"/>
    </row>
    <row r="239" spans="48:92" ht="10.5" customHeight="1">
      <c r="AV239" s="37"/>
      <c r="AW239" s="67"/>
      <c r="AX239" s="67"/>
      <c r="AY239" s="67"/>
      <c r="AZ239" s="67"/>
      <c r="BA239" s="67"/>
      <c r="BB239" s="39"/>
      <c r="BC239" s="147"/>
      <c r="BD239" s="148"/>
      <c r="BE239" s="149"/>
      <c r="BF239" s="149"/>
      <c r="BG239" s="149"/>
      <c r="BH239" s="149"/>
      <c r="BI239" s="149"/>
      <c r="BJ239" s="149"/>
      <c r="BK239" s="149"/>
      <c r="BL239" s="149"/>
      <c r="BM239" s="138"/>
      <c r="BN239" s="138"/>
      <c r="BO239" s="139"/>
      <c r="BP239" s="139"/>
      <c r="BQ239" s="142"/>
      <c r="BR239" s="44"/>
      <c r="BS239" s="80"/>
      <c r="BT239" s="81"/>
      <c r="BU239" s="81"/>
      <c r="BV239" s="81"/>
      <c r="BW239" s="39"/>
      <c r="BX239" s="72"/>
      <c r="BY239" s="73"/>
      <c r="BZ239" s="73"/>
      <c r="CA239" s="73"/>
      <c r="CB239" s="73"/>
      <c r="CC239" s="73"/>
      <c r="CD239" s="73"/>
      <c r="CE239" s="73"/>
      <c r="CF239" s="73"/>
      <c r="CG239" s="73"/>
      <c r="CH239" s="73"/>
      <c r="CI239" s="73"/>
      <c r="CJ239" s="73"/>
      <c r="CK239" s="73"/>
      <c r="CL239" s="73"/>
      <c r="CM239" s="73"/>
      <c r="CN239" s="74"/>
    </row>
    <row r="240" spans="48:92" ht="10.5" customHeight="1">
      <c r="AV240" s="37"/>
      <c r="AW240" s="67"/>
      <c r="AX240" s="67"/>
      <c r="AY240" s="67"/>
      <c r="AZ240" s="67"/>
      <c r="BA240" s="67"/>
      <c r="BB240" s="39"/>
      <c r="BC240" s="150"/>
      <c r="BD240" s="149"/>
      <c r="BE240" s="149"/>
      <c r="BF240" s="149"/>
      <c r="BG240" s="149"/>
      <c r="BH240" s="149"/>
      <c r="BI240" s="149"/>
      <c r="BJ240" s="149"/>
      <c r="BK240" s="149"/>
      <c r="BL240" s="149"/>
      <c r="BM240" s="139"/>
      <c r="BN240" s="139"/>
      <c r="BO240" s="139"/>
      <c r="BP240" s="139"/>
      <c r="BQ240" s="142"/>
      <c r="BR240" s="44"/>
      <c r="BS240" s="81"/>
      <c r="BT240" s="81"/>
      <c r="BU240" s="81"/>
      <c r="BV240" s="81"/>
      <c r="BW240" s="39"/>
      <c r="BX240" s="72">
        <f>IF($AD$37="","",$AD$37)</f>
      </c>
      <c r="BY240" s="73"/>
      <c r="BZ240" s="73"/>
      <c r="CA240" s="73"/>
      <c r="CB240" s="73"/>
      <c r="CC240" s="73"/>
      <c r="CD240" s="73"/>
      <c r="CE240" s="73"/>
      <c r="CF240" s="73"/>
      <c r="CG240" s="73"/>
      <c r="CH240" s="73"/>
      <c r="CI240" s="73"/>
      <c r="CJ240" s="73"/>
      <c r="CK240" s="73"/>
      <c r="CL240" s="73"/>
      <c r="CM240" s="73"/>
      <c r="CN240" s="74"/>
    </row>
    <row r="241" spans="48:92" ht="10.5" customHeight="1">
      <c r="AV241" s="37"/>
      <c r="AW241" s="67"/>
      <c r="AX241" s="67"/>
      <c r="AY241" s="67"/>
      <c r="AZ241" s="67"/>
      <c r="BA241" s="67"/>
      <c r="BB241" s="39"/>
      <c r="BC241" s="151" t="str">
        <f>IF($I$38=0,IF($D$2="","　　",$D$2)&amp;"　　年　　月　　日まで",IF(ISTEXT($I$38),$I$38,TEXT($I$38,"ggg")&amp;WIDECHAR(IF(LEN(TEXT($I$38,"e"))=1,TEXT($I$38," e"),TEXT($I$38,"e")))&amp;"年"&amp;WIDECHAR(IF(LEN(TEXT($I$38,"m"))=1,TEXT($I$38," m"),TEXT($I$38,"m")))&amp;"月"&amp;WIDECHAR(IF(LEN(TEXT($I$38,"d"))=1,TEXT($I$38," d"),TEXT($I$38,"d")))&amp;"日まで"))</f>
        <v>平成　　年　　月　　日まで</v>
      </c>
      <c r="BD241" s="152"/>
      <c r="BE241" s="153"/>
      <c r="BF241" s="153"/>
      <c r="BG241" s="153"/>
      <c r="BH241" s="153"/>
      <c r="BI241" s="153"/>
      <c r="BJ241" s="153"/>
      <c r="BK241" s="153"/>
      <c r="BL241" s="153"/>
      <c r="BM241" s="139"/>
      <c r="BN241" s="139"/>
      <c r="BO241" s="139"/>
      <c r="BP241" s="139"/>
      <c r="BQ241" s="142"/>
      <c r="BR241" s="44"/>
      <c r="BS241" s="81"/>
      <c r="BT241" s="81"/>
      <c r="BU241" s="81"/>
      <c r="BV241" s="81"/>
      <c r="BW241" s="39"/>
      <c r="BX241" s="72"/>
      <c r="BY241" s="73"/>
      <c r="BZ241" s="73"/>
      <c r="CA241" s="73"/>
      <c r="CB241" s="73"/>
      <c r="CC241" s="73"/>
      <c r="CD241" s="73"/>
      <c r="CE241" s="73"/>
      <c r="CF241" s="73"/>
      <c r="CG241" s="73"/>
      <c r="CH241" s="73"/>
      <c r="CI241" s="73"/>
      <c r="CJ241" s="73"/>
      <c r="CK241" s="73"/>
      <c r="CL241" s="73"/>
      <c r="CM241" s="73"/>
      <c r="CN241" s="74"/>
    </row>
    <row r="242" spans="48:92" ht="10.5" customHeight="1">
      <c r="AV242" s="37"/>
      <c r="AW242" s="67"/>
      <c r="AX242" s="67"/>
      <c r="AY242" s="67"/>
      <c r="AZ242" s="67"/>
      <c r="BA242" s="67"/>
      <c r="BB242" s="39"/>
      <c r="BC242" s="151"/>
      <c r="BD242" s="152"/>
      <c r="BE242" s="153"/>
      <c r="BF242" s="153"/>
      <c r="BG242" s="153"/>
      <c r="BH242" s="153"/>
      <c r="BI242" s="153"/>
      <c r="BJ242" s="153"/>
      <c r="BK242" s="153"/>
      <c r="BL242" s="153"/>
      <c r="BM242" s="139"/>
      <c r="BN242" s="139"/>
      <c r="BO242" s="139"/>
      <c r="BP242" s="139"/>
      <c r="BQ242" s="142"/>
      <c r="BR242" s="44"/>
      <c r="BS242" s="81"/>
      <c r="BT242" s="81"/>
      <c r="BU242" s="81"/>
      <c r="BV242" s="81"/>
      <c r="BW242" s="39"/>
      <c r="BX242" s="72">
        <f>IF($AD$39="","",$AD$39)</f>
      </c>
      <c r="BY242" s="73"/>
      <c r="BZ242" s="73"/>
      <c r="CA242" s="73"/>
      <c r="CB242" s="73"/>
      <c r="CC242" s="73"/>
      <c r="CD242" s="73"/>
      <c r="CE242" s="73"/>
      <c r="CF242" s="73"/>
      <c r="CG242" s="73"/>
      <c r="CH242" s="73"/>
      <c r="CI242" s="73"/>
      <c r="CJ242" s="73"/>
      <c r="CK242" s="73"/>
      <c r="CL242" s="73"/>
      <c r="CM242" s="73"/>
      <c r="CN242" s="74"/>
    </row>
    <row r="243" spans="48:92" ht="10.5" customHeight="1">
      <c r="AV243" s="40"/>
      <c r="AW243" s="68"/>
      <c r="AX243" s="68"/>
      <c r="AY243" s="68"/>
      <c r="AZ243" s="68"/>
      <c r="BA243" s="68"/>
      <c r="BB243" s="42"/>
      <c r="BC243" s="154"/>
      <c r="BD243" s="155"/>
      <c r="BE243" s="155"/>
      <c r="BF243" s="155"/>
      <c r="BG243" s="155"/>
      <c r="BH243" s="155"/>
      <c r="BI243" s="155"/>
      <c r="BJ243" s="155"/>
      <c r="BK243" s="155"/>
      <c r="BL243" s="155"/>
      <c r="BM243" s="140"/>
      <c r="BN243" s="140"/>
      <c r="BO243" s="140"/>
      <c r="BP243" s="140"/>
      <c r="BQ243" s="143"/>
      <c r="BR243" s="45"/>
      <c r="BS243" s="82"/>
      <c r="BT243" s="82"/>
      <c r="BU243" s="82"/>
      <c r="BV243" s="82"/>
      <c r="BW243" s="42"/>
      <c r="BX243" s="75"/>
      <c r="BY243" s="76"/>
      <c r="BZ243" s="76"/>
      <c r="CA243" s="76"/>
      <c r="CB243" s="76"/>
      <c r="CC243" s="76"/>
      <c r="CD243" s="76"/>
      <c r="CE243" s="76"/>
      <c r="CF243" s="76"/>
      <c r="CG243" s="76"/>
      <c r="CH243" s="76"/>
      <c r="CI243" s="76"/>
      <c r="CJ243" s="76"/>
      <c r="CK243" s="76"/>
      <c r="CL243" s="76"/>
      <c r="CM243" s="76"/>
      <c r="CN243" s="77"/>
    </row>
    <row r="244" spans="48:92" ht="10.5" customHeight="1">
      <c r="AV244" s="34"/>
      <c r="AW244" s="78" t="s">
        <v>107</v>
      </c>
      <c r="AX244" s="78"/>
      <c r="AY244" s="79"/>
      <c r="AZ244" s="79"/>
      <c r="BA244" s="79"/>
      <c r="BB244" s="36"/>
      <c r="BC244" s="69">
        <f>IF($I$41="","",$I$41)</f>
      </c>
      <c r="BD244" s="70"/>
      <c r="BE244" s="70"/>
      <c r="BF244" s="70"/>
      <c r="BG244" s="70"/>
      <c r="BH244" s="70"/>
      <c r="BI244" s="70"/>
      <c r="BJ244" s="70"/>
      <c r="BK244" s="70"/>
      <c r="BL244" s="70"/>
      <c r="BM244" s="70"/>
      <c r="BN244" s="70"/>
      <c r="BO244" s="70"/>
      <c r="BP244" s="70"/>
      <c r="BQ244" s="133"/>
      <c r="BR244" s="35"/>
      <c r="BS244" s="66" t="s">
        <v>3</v>
      </c>
      <c r="BT244" s="66"/>
      <c r="BU244" s="66"/>
      <c r="BV244" s="66"/>
      <c r="BW244" s="36"/>
      <c r="BX244" s="69">
        <f>IF($AD$41="","",$AD$41)</f>
      </c>
      <c r="BY244" s="70"/>
      <c r="BZ244" s="70"/>
      <c r="CA244" s="70"/>
      <c r="CB244" s="70"/>
      <c r="CC244" s="70"/>
      <c r="CD244" s="70"/>
      <c r="CE244" s="70"/>
      <c r="CF244" s="70"/>
      <c r="CG244" s="70"/>
      <c r="CH244" s="70"/>
      <c r="CI244" s="70"/>
      <c r="CJ244" s="70"/>
      <c r="CK244" s="70"/>
      <c r="CL244" s="70"/>
      <c r="CM244" s="70"/>
      <c r="CN244" s="71"/>
    </row>
    <row r="245" spans="48:92" ht="10.5" customHeight="1">
      <c r="AV245" s="37"/>
      <c r="AW245" s="80"/>
      <c r="AX245" s="80"/>
      <c r="AY245" s="81"/>
      <c r="AZ245" s="81"/>
      <c r="BA245" s="81"/>
      <c r="BB245" s="39"/>
      <c r="BC245" s="72"/>
      <c r="BD245" s="73"/>
      <c r="BE245" s="73"/>
      <c r="BF245" s="73"/>
      <c r="BG245" s="73"/>
      <c r="BH245" s="73"/>
      <c r="BI245" s="73"/>
      <c r="BJ245" s="73"/>
      <c r="BK245" s="73"/>
      <c r="BL245" s="73"/>
      <c r="BM245" s="73"/>
      <c r="BN245" s="73"/>
      <c r="BO245" s="73"/>
      <c r="BP245" s="73"/>
      <c r="BQ245" s="134"/>
      <c r="BR245" s="38"/>
      <c r="BS245" s="67"/>
      <c r="BT245" s="67"/>
      <c r="BU245" s="67"/>
      <c r="BV245" s="67"/>
      <c r="BW245" s="39"/>
      <c r="BX245" s="72"/>
      <c r="BY245" s="73"/>
      <c r="BZ245" s="73"/>
      <c r="CA245" s="73"/>
      <c r="CB245" s="73"/>
      <c r="CC245" s="73"/>
      <c r="CD245" s="73"/>
      <c r="CE245" s="73"/>
      <c r="CF245" s="73"/>
      <c r="CG245" s="73"/>
      <c r="CH245" s="73"/>
      <c r="CI245" s="73"/>
      <c r="CJ245" s="73"/>
      <c r="CK245" s="73"/>
      <c r="CL245" s="73"/>
      <c r="CM245" s="73"/>
      <c r="CN245" s="74"/>
    </row>
    <row r="246" spans="48:92" ht="10.5" customHeight="1">
      <c r="AV246" s="37"/>
      <c r="AW246" s="81"/>
      <c r="AX246" s="81"/>
      <c r="AY246" s="81"/>
      <c r="AZ246" s="81"/>
      <c r="BA246" s="81"/>
      <c r="BB246" s="39"/>
      <c r="BC246" s="72">
        <f>IF($I$43="","",$I$43)</f>
      </c>
      <c r="BD246" s="73"/>
      <c r="BE246" s="73"/>
      <c r="BF246" s="73"/>
      <c r="BG246" s="73"/>
      <c r="BH246" s="73"/>
      <c r="BI246" s="73"/>
      <c r="BJ246" s="73"/>
      <c r="BK246" s="73"/>
      <c r="BL246" s="73"/>
      <c r="BM246" s="73"/>
      <c r="BN246" s="73"/>
      <c r="BO246" s="73"/>
      <c r="BP246" s="73"/>
      <c r="BQ246" s="134"/>
      <c r="BR246" s="38"/>
      <c r="BS246" s="67"/>
      <c r="BT246" s="67"/>
      <c r="BU246" s="67"/>
      <c r="BV246" s="67"/>
      <c r="BW246" s="39"/>
      <c r="BX246" s="72">
        <f>IF($AD$43="","",$AD$43)</f>
      </c>
      <c r="BY246" s="73"/>
      <c r="BZ246" s="73"/>
      <c r="CA246" s="73"/>
      <c r="CB246" s="73"/>
      <c r="CC246" s="73"/>
      <c r="CD246" s="73"/>
      <c r="CE246" s="73"/>
      <c r="CF246" s="73"/>
      <c r="CG246" s="73"/>
      <c r="CH246" s="73"/>
      <c r="CI246" s="73"/>
      <c r="CJ246" s="73"/>
      <c r="CK246" s="73"/>
      <c r="CL246" s="73"/>
      <c r="CM246" s="73"/>
      <c r="CN246" s="74"/>
    </row>
    <row r="247" spans="48:92" ht="10.5" customHeight="1">
      <c r="AV247" s="37"/>
      <c r="AW247" s="81"/>
      <c r="AX247" s="81"/>
      <c r="AY247" s="81"/>
      <c r="AZ247" s="81"/>
      <c r="BA247" s="81"/>
      <c r="BB247" s="39"/>
      <c r="BC247" s="72"/>
      <c r="BD247" s="73"/>
      <c r="BE247" s="73"/>
      <c r="BF247" s="73"/>
      <c r="BG247" s="73"/>
      <c r="BH247" s="73"/>
      <c r="BI247" s="73"/>
      <c r="BJ247" s="73"/>
      <c r="BK247" s="73"/>
      <c r="BL247" s="73"/>
      <c r="BM247" s="73"/>
      <c r="BN247" s="73"/>
      <c r="BO247" s="73"/>
      <c r="BP247" s="73"/>
      <c r="BQ247" s="134"/>
      <c r="BR247" s="38"/>
      <c r="BS247" s="67"/>
      <c r="BT247" s="67"/>
      <c r="BU247" s="67"/>
      <c r="BV247" s="67"/>
      <c r="BW247" s="39"/>
      <c r="BX247" s="72"/>
      <c r="BY247" s="73"/>
      <c r="BZ247" s="73"/>
      <c r="CA247" s="73"/>
      <c r="CB247" s="73"/>
      <c r="CC247" s="73"/>
      <c r="CD247" s="73"/>
      <c r="CE247" s="73"/>
      <c r="CF247" s="73"/>
      <c r="CG247" s="73"/>
      <c r="CH247" s="73"/>
      <c r="CI247" s="73"/>
      <c r="CJ247" s="73"/>
      <c r="CK247" s="73"/>
      <c r="CL247" s="73"/>
      <c r="CM247" s="73"/>
      <c r="CN247" s="74"/>
    </row>
    <row r="248" spans="48:92" ht="10.5" customHeight="1">
      <c r="AV248" s="37"/>
      <c r="AW248" s="81"/>
      <c r="AX248" s="81"/>
      <c r="AY248" s="81"/>
      <c r="AZ248" s="81"/>
      <c r="BA248" s="81"/>
      <c r="BB248" s="39"/>
      <c r="BC248" s="72">
        <f>IF($I$45="","",$I$45)</f>
      </c>
      <c r="BD248" s="73"/>
      <c r="BE248" s="73"/>
      <c r="BF248" s="73"/>
      <c r="BG248" s="73"/>
      <c r="BH248" s="73"/>
      <c r="BI248" s="73"/>
      <c r="BJ248" s="73"/>
      <c r="BK248" s="73"/>
      <c r="BL248" s="73"/>
      <c r="BM248" s="73"/>
      <c r="BN248" s="73"/>
      <c r="BO248" s="73"/>
      <c r="BP248" s="73"/>
      <c r="BQ248" s="134"/>
      <c r="BR248" s="38"/>
      <c r="BS248" s="67"/>
      <c r="BT248" s="67"/>
      <c r="BU248" s="67"/>
      <c r="BV248" s="67"/>
      <c r="BW248" s="39"/>
      <c r="BX248" s="72">
        <f>IF($AD$45="","",$AD$45)</f>
      </c>
      <c r="BY248" s="73"/>
      <c r="BZ248" s="73"/>
      <c r="CA248" s="73"/>
      <c r="CB248" s="73"/>
      <c r="CC248" s="73"/>
      <c r="CD248" s="73"/>
      <c r="CE248" s="73"/>
      <c r="CF248" s="73"/>
      <c r="CG248" s="73"/>
      <c r="CH248" s="73"/>
      <c r="CI248" s="73"/>
      <c r="CJ248" s="73"/>
      <c r="CK248" s="73"/>
      <c r="CL248" s="73"/>
      <c r="CM248" s="73"/>
      <c r="CN248" s="74"/>
    </row>
    <row r="249" spans="48:92" ht="10.5" customHeight="1">
      <c r="AV249" s="40"/>
      <c r="AW249" s="82"/>
      <c r="AX249" s="82"/>
      <c r="AY249" s="82"/>
      <c r="AZ249" s="82"/>
      <c r="BA249" s="82"/>
      <c r="BB249" s="42"/>
      <c r="BC249" s="75"/>
      <c r="BD249" s="76"/>
      <c r="BE249" s="76"/>
      <c r="BF249" s="76"/>
      <c r="BG249" s="76"/>
      <c r="BH249" s="76"/>
      <c r="BI249" s="76"/>
      <c r="BJ249" s="76"/>
      <c r="BK249" s="76"/>
      <c r="BL249" s="76"/>
      <c r="BM249" s="76"/>
      <c r="BN249" s="76"/>
      <c r="BO249" s="76"/>
      <c r="BP249" s="76"/>
      <c r="BQ249" s="135"/>
      <c r="BR249" s="41"/>
      <c r="BS249" s="68"/>
      <c r="BT249" s="68"/>
      <c r="BU249" s="68"/>
      <c r="BV249" s="68"/>
      <c r="BW249" s="42"/>
      <c r="BX249" s="75"/>
      <c r="BY249" s="76"/>
      <c r="BZ249" s="76"/>
      <c r="CA249" s="76"/>
      <c r="CB249" s="76"/>
      <c r="CC249" s="76"/>
      <c r="CD249" s="76"/>
      <c r="CE249" s="76"/>
      <c r="CF249" s="76"/>
      <c r="CG249" s="76"/>
      <c r="CH249" s="76"/>
      <c r="CI249" s="76"/>
      <c r="CJ249" s="76"/>
      <c r="CK249" s="76"/>
      <c r="CL249" s="76"/>
      <c r="CM249" s="76"/>
      <c r="CN249" s="77"/>
    </row>
    <row r="250" spans="48:92" ht="14.25" customHeight="1">
      <c r="AV250" s="84" t="s">
        <v>38</v>
      </c>
      <c r="AW250" s="125"/>
      <c r="AX250" s="59"/>
      <c r="AY250" s="222" t="s">
        <v>4</v>
      </c>
      <c r="AZ250" s="222"/>
      <c r="BA250" s="222"/>
      <c r="BB250" s="222"/>
      <c r="BC250" s="47"/>
      <c r="BD250" s="2"/>
      <c r="BE250" s="24" t="s">
        <v>55</v>
      </c>
      <c r="BF250" s="345"/>
      <c r="BG250" s="345"/>
      <c r="BH250" s="345"/>
      <c r="BI250" s="345"/>
      <c r="BJ250" s="345"/>
      <c r="BK250" s="345"/>
      <c r="BL250" s="346"/>
      <c r="BM250" s="346"/>
      <c r="BN250" s="346"/>
      <c r="BO250" s="2" t="s">
        <v>8</v>
      </c>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5"/>
    </row>
    <row r="251" spans="48:92" ht="14.25" customHeight="1">
      <c r="AV251" s="86"/>
      <c r="AW251" s="126"/>
      <c r="AX251" s="59"/>
      <c r="AY251" s="222" t="s">
        <v>5</v>
      </c>
      <c r="AZ251" s="222"/>
      <c r="BA251" s="222"/>
      <c r="BB251" s="222"/>
      <c r="BC251" s="47"/>
      <c r="BD251" s="4"/>
      <c r="BE251" s="3" t="s">
        <v>55</v>
      </c>
      <c r="BF251" s="161"/>
      <c r="BG251" s="161"/>
      <c r="BH251" s="161"/>
      <c r="BI251" s="161"/>
      <c r="BJ251" s="161"/>
      <c r="BK251" s="161"/>
      <c r="BL251" s="347"/>
      <c r="BM251" s="347"/>
      <c r="BN251" s="347"/>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10"/>
    </row>
    <row r="252" spans="48:92" ht="14.25" customHeight="1">
      <c r="AV252" s="86"/>
      <c r="AW252" s="126"/>
      <c r="AX252" s="59"/>
      <c r="AY252" s="222" t="s">
        <v>6</v>
      </c>
      <c r="AZ252" s="222"/>
      <c r="BA252" s="222"/>
      <c r="BB252" s="222"/>
      <c r="BC252" s="47"/>
      <c r="BD252" s="4"/>
      <c r="BE252" s="3" t="s">
        <v>52</v>
      </c>
      <c r="BF252" s="161"/>
      <c r="BG252" s="161"/>
      <c r="BH252" s="161"/>
      <c r="BI252" s="161"/>
      <c r="BJ252" s="161"/>
      <c r="BK252" s="161"/>
      <c r="BL252" s="347"/>
      <c r="BM252" s="347"/>
      <c r="BN252" s="347"/>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10"/>
    </row>
    <row r="253" spans="48:92" ht="14.25" customHeight="1">
      <c r="AV253" s="86"/>
      <c r="AW253" s="126"/>
      <c r="AX253" s="59"/>
      <c r="AY253" s="222" t="s">
        <v>7</v>
      </c>
      <c r="AZ253" s="222"/>
      <c r="BA253" s="222"/>
      <c r="BB253" s="222"/>
      <c r="BC253" s="47"/>
      <c r="BD253" s="4"/>
      <c r="BE253" s="4" t="s">
        <v>55</v>
      </c>
      <c r="BF253" s="321"/>
      <c r="BG253" s="321"/>
      <c r="BH253" s="321"/>
      <c r="BI253" s="321"/>
      <c r="BJ253" s="321"/>
      <c r="BK253" s="321"/>
      <c r="BL253" s="348"/>
      <c r="BM253" s="348"/>
      <c r="BN253" s="348"/>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10"/>
    </row>
    <row r="254" spans="48:92" ht="14.25" customHeight="1">
      <c r="AV254" s="127"/>
      <c r="AW254" s="128"/>
      <c r="AX254" s="129" t="s">
        <v>19</v>
      </c>
      <c r="AY254" s="130"/>
      <c r="AZ254" s="131"/>
      <c r="BA254" s="131"/>
      <c r="BB254" s="131"/>
      <c r="BC254" s="131"/>
      <c r="BD254" s="131"/>
      <c r="BE254" s="60" t="s">
        <v>127</v>
      </c>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6"/>
    </row>
    <row r="255" spans="48:92" ht="7.5" customHeight="1">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row>
    <row r="256" spans="48:92" ht="14.25" customHeight="1">
      <c r="AV256" s="13"/>
      <c r="AW256" s="83" t="s">
        <v>168</v>
      </c>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11"/>
    </row>
    <row r="257" spans="48:92" ht="14.25" customHeight="1">
      <c r="AV257" s="223" t="s">
        <v>34</v>
      </c>
      <c r="AW257" s="95"/>
      <c r="AX257" s="95"/>
      <c r="AY257" s="91"/>
      <c r="AZ257" s="91"/>
      <c r="BA257" s="90" t="s">
        <v>219</v>
      </c>
      <c r="BB257" s="91"/>
      <c r="BC257" s="91"/>
      <c r="BD257" s="91"/>
      <c r="BE257" s="90" t="s">
        <v>220</v>
      </c>
      <c r="BF257" s="91"/>
      <c r="BG257" s="91"/>
      <c r="BH257" s="91"/>
      <c r="BI257" s="90" t="s">
        <v>221</v>
      </c>
      <c r="BJ257" s="91"/>
      <c r="BK257" s="91"/>
      <c r="BL257" s="91"/>
      <c r="BM257" s="91"/>
      <c r="BN257" s="91"/>
      <c r="BO257" s="91"/>
      <c r="BP257" s="91"/>
      <c r="BQ257" s="91"/>
      <c r="BR257" s="91"/>
      <c r="BS257" s="91"/>
      <c r="BT257" s="91"/>
      <c r="BU257" s="91" t="s">
        <v>17</v>
      </c>
      <c r="BV257" s="91"/>
      <c r="BW257" s="91"/>
      <c r="BX257" s="91"/>
      <c r="BY257" s="91"/>
      <c r="BZ257" s="91"/>
      <c r="CA257" s="91"/>
      <c r="CB257" s="91"/>
      <c r="CC257" s="97" t="s">
        <v>23</v>
      </c>
      <c r="CD257" s="97"/>
      <c r="CE257" s="97"/>
      <c r="CF257" s="98" t="s">
        <v>130</v>
      </c>
      <c r="CG257" s="99"/>
      <c r="CH257" s="99"/>
      <c r="CI257" s="99"/>
      <c r="CJ257" s="99"/>
      <c r="CK257" s="99"/>
      <c r="CL257" s="99"/>
      <c r="CM257" s="99"/>
      <c r="CN257" s="123"/>
    </row>
    <row r="258" spans="48:92" ht="14.25" customHeight="1">
      <c r="AV258" s="224"/>
      <c r="AW258" s="225"/>
      <c r="AX258" s="225"/>
      <c r="AY258" s="221"/>
      <c r="AZ258" s="221"/>
      <c r="BA258" s="221"/>
      <c r="BB258" s="221"/>
      <c r="BC258" s="221"/>
      <c r="BD258" s="221"/>
      <c r="BE258" s="221"/>
      <c r="BF258" s="221"/>
      <c r="BG258" s="221"/>
      <c r="BH258" s="221"/>
      <c r="BI258" s="221"/>
      <c r="BJ258" s="221"/>
      <c r="BK258" s="221"/>
      <c r="BL258" s="221"/>
      <c r="BM258" s="221"/>
      <c r="BN258" s="221"/>
      <c r="BO258" s="221"/>
      <c r="BP258" s="221"/>
      <c r="BQ258" s="221"/>
      <c r="BR258" s="221"/>
      <c r="BS258" s="221"/>
      <c r="BT258" s="221"/>
      <c r="BU258" s="221"/>
      <c r="BV258" s="221"/>
      <c r="BW258" s="221"/>
      <c r="BX258" s="221"/>
      <c r="BY258" s="221"/>
      <c r="BZ258" s="221"/>
      <c r="CA258" s="221"/>
      <c r="CB258" s="221"/>
      <c r="CC258" s="97" t="s">
        <v>24</v>
      </c>
      <c r="CD258" s="97"/>
      <c r="CE258" s="97"/>
      <c r="CF258" s="98" t="s">
        <v>130</v>
      </c>
      <c r="CG258" s="99"/>
      <c r="CH258" s="99"/>
      <c r="CI258" s="99"/>
      <c r="CJ258" s="99"/>
      <c r="CK258" s="99"/>
      <c r="CL258" s="99"/>
      <c r="CM258" s="99"/>
      <c r="CN258" s="123"/>
    </row>
    <row r="259" spans="48:92" ht="14.25" customHeight="1">
      <c r="AV259" s="224"/>
      <c r="AW259" s="225"/>
      <c r="AX259" s="225"/>
      <c r="AY259" s="221"/>
      <c r="AZ259" s="221"/>
      <c r="BA259" s="221"/>
      <c r="BB259" s="221"/>
      <c r="BC259" s="221"/>
      <c r="BD259" s="221"/>
      <c r="BE259" s="221"/>
      <c r="BF259" s="221"/>
      <c r="BG259" s="221"/>
      <c r="BH259" s="221"/>
      <c r="BI259" s="221"/>
      <c r="BJ259" s="221"/>
      <c r="BK259" s="221"/>
      <c r="BL259" s="221"/>
      <c r="BM259" s="221"/>
      <c r="BN259" s="221"/>
      <c r="BO259" s="221"/>
      <c r="BP259" s="221"/>
      <c r="BQ259" s="221"/>
      <c r="BR259" s="221"/>
      <c r="BS259" s="221"/>
      <c r="BT259" s="221"/>
      <c r="BU259" s="221"/>
      <c r="BV259" s="221"/>
      <c r="BW259" s="221"/>
      <c r="BX259" s="221"/>
      <c r="BY259" s="221"/>
      <c r="BZ259" s="221"/>
      <c r="CA259" s="221"/>
      <c r="CB259" s="221"/>
      <c r="CC259" s="97" t="s">
        <v>25</v>
      </c>
      <c r="CD259" s="97"/>
      <c r="CE259" s="97"/>
      <c r="CF259" s="98" t="s">
        <v>130</v>
      </c>
      <c r="CG259" s="99"/>
      <c r="CH259" s="99"/>
      <c r="CI259" s="99"/>
      <c r="CJ259" s="99"/>
      <c r="CK259" s="99"/>
      <c r="CL259" s="99"/>
      <c r="CM259" s="99"/>
      <c r="CN259" s="123"/>
    </row>
    <row r="260" spans="48:92" ht="14.25" customHeight="1">
      <c r="AV260" s="224"/>
      <c r="AW260" s="225"/>
      <c r="AX260" s="225"/>
      <c r="AY260" s="221"/>
      <c r="AZ260" s="221"/>
      <c r="BA260" s="221"/>
      <c r="BB260" s="221"/>
      <c r="BC260" s="221"/>
      <c r="BD260" s="221"/>
      <c r="BE260" s="221"/>
      <c r="BF260" s="221"/>
      <c r="BG260" s="221"/>
      <c r="BH260" s="221"/>
      <c r="BI260" s="221"/>
      <c r="BJ260" s="221"/>
      <c r="BK260" s="221"/>
      <c r="BL260" s="221"/>
      <c r="BM260" s="221"/>
      <c r="BN260" s="221"/>
      <c r="BO260" s="221"/>
      <c r="BP260" s="221"/>
      <c r="BQ260" s="221"/>
      <c r="BR260" s="221"/>
      <c r="BS260" s="221"/>
      <c r="BT260" s="221"/>
      <c r="BU260" s="221"/>
      <c r="BV260" s="221"/>
      <c r="BW260" s="221"/>
      <c r="BX260" s="221"/>
      <c r="BY260" s="221"/>
      <c r="BZ260" s="221"/>
      <c r="CA260" s="221"/>
      <c r="CB260" s="221"/>
      <c r="CC260" s="97" t="s">
        <v>22</v>
      </c>
      <c r="CD260" s="97"/>
      <c r="CE260" s="97"/>
      <c r="CF260" s="342" t="s">
        <v>129</v>
      </c>
      <c r="CG260" s="343"/>
      <c r="CH260" s="343"/>
      <c r="CI260" s="343"/>
      <c r="CJ260" s="343"/>
      <c r="CK260" s="343"/>
      <c r="CL260" s="343"/>
      <c r="CM260" s="343"/>
      <c r="CN260" s="344"/>
    </row>
    <row r="261" spans="48:92" ht="14.25" customHeight="1">
      <c r="AV261" s="101" t="s">
        <v>131</v>
      </c>
      <c r="AW261" s="102"/>
      <c r="AX261" s="103"/>
      <c r="AY261" s="109" t="str">
        <f>IF($D$2="","　　",$D$2)&amp;"　　年　　月　　日"</f>
        <v>平成　　年　　月　　日</v>
      </c>
      <c r="AZ261" s="110"/>
      <c r="BA261" s="110"/>
      <c r="BB261" s="110"/>
      <c r="BC261" s="110"/>
      <c r="BD261" s="110"/>
      <c r="BE261" s="110"/>
      <c r="BF261" s="111"/>
      <c r="BG261" s="107" t="s">
        <v>132</v>
      </c>
      <c r="BH261" s="102"/>
      <c r="BI261" s="103"/>
      <c r="BJ261" s="115" t="s">
        <v>226</v>
      </c>
      <c r="BK261" s="120"/>
      <c r="BL261" s="120"/>
      <c r="BM261" s="110"/>
      <c r="BN261" s="110"/>
      <c r="BO261" s="110"/>
      <c r="BP261" s="110"/>
      <c r="BQ261" s="111"/>
      <c r="BR261" s="107" t="s">
        <v>133</v>
      </c>
      <c r="BS261" s="102"/>
      <c r="BT261" s="103"/>
      <c r="BU261" s="115" t="s">
        <v>204</v>
      </c>
      <c r="BV261" s="110"/>
      <c r="BW261" s="110"/>
      <c r="BX261" s="110"/>
      <c r="BY261" s="110"/>
      <c r="BZ261" s="110"/>
      <c r="CA261" s="110"/>
      <c r="CB261" s="111"/>
      <c r="CC261" s="97" t="s">
        <v>20</v>
      </c>
      <c r="CD261" s="97"/>
      <c r="CE261" s="97"/>
      <c r="CF261" s="98" t="s">
        <v>130</v>
      </c>
      <c r="CG261" s="99"/>
      <c r="CH261" s="99"/>
      <c r="CI261" s="99"/>
      <c r="CJ261" s="99"/>
      <c r="CK261" s="99"/>
      <c r="CL261" s="99"/>
      <c r="CM261" s="99"/>
      <c r="CN261" s="123"/>
    </row>
    <row r="262" spans="48:92" ht="14.25" customHeight="1">
      <c r="AV262" s="104"/>
      <c r="AW262" s="105"/>
      <c r="AX262" s="106"/>
      <c r="AY262" s="112"/>
      <c r="AZ262" s="113"/>
      <c r="BA262" s="113"/>
      <c r="BB262" s="113"/>
      <c r="BC262" s="113"/>
      <c r="BD262" s="113"/>
      <c r="BE262" s="113"/>
      <c r="BF262" s="114"/>
      <c r="BG262" s="108"/>
      <c r="BH262" s="105"/>
      <c r="BI262" s="106"/>
      <c r="BJ262" s="116" t="s">
        <v>32</v>
      </c>
      <c r="BK262" s="117"/>
      <c r="BL262" s="117"/>
      <c r="BM262" s="118"/>
      <c r="BN262" s="118"/>
      <c r="BO262" s="118"/>
      <c r="BP262" s="118"/>
      <c r="BQ262" s="119"/>
      <c r="BR262" s="108"/>
      <c r="BS262" s="105"/>
      <c r="BT262" s="106"/>
      <c r="BU262" s="112"/>
      <c r="BV262" s="113"/>
      <c r="BW262" s="113"/>
      <c r="BX262" s="113"/>
      <c r="BY262" s="113"/>
      <c r="BZ262" s="113"/>
      <c r="CA262" s="113"/>
      <c r="CB262" s="114"/>
      <c r="CC262" s="97" t="s">
        <v>21</v>
      </c>
      <c r="CD262" s="97"/>
      <c r="CE262" s="97"/>
      <c r="CF262" s="98" t="s">
        <v>130</v>
      </c>
      <c r="CG262" s="99"/>
      <c r="CH262" s="99"/>
      <c r="CI262" s="99"/>
      <c r="CJ262" s="99"/>
      <c r="CK262" s="99"/>
      <c r="CL262" s="99"/>
      <c r="CM262" s="99"/>
      <c r="CN262" s="123"/>
    </row>
    <row r="263" spans="48:92" ht="14.25" customHeight="1">
      <c r="AV263" s="84" t="s">
        <v>134</v>
      </c>
      <c r="AW263" s="85"/>
      <c r="AX263" s="90" t="s">
        <v>151</v>
      </c>
      <c r="AY263" s="91"/>
      <c r="AZ263" s="91"/>
      <c r="BA263" s="92" t="s">
        <v>152</v>
      </c>
      <c r="BB263" s="93"/>
      <c r="BC263" s="93"/>
      <c r="BD263" s="94"/>
      <c r="BE263" s="94"/>
      <c r="BF263" s="94"/>
      <c r="BG263" s="94"/>
      <c r="BH263" s="94"/>
      <c r="BI263" s="95"/>
      <c r="BJ263" s="92" t="s">
        <v>153</v>
      </c>
      <c r="BK263" s="94"/>
      <c r="BL263" s="94"/>
      <c r="BM263" s="94"/>
      <c r="BN263" s="94"/>
      <c r="BO263" s="94"/>
      <c r="BP263" s="94"/>
      <c r="BQ263" s="94"/>
      <c r="BR263" s="95"/>
      <c r="BS263" s="58"/>
      <c r="BT263" s="58"/>
      <c r="BU263" s="4"/>
      <c r="BV263" s="4"/>
      <c r="BW263" s="4"/>
      <c r="BX263" s="4"/>
      <c r="BY263" s="4"/>
      <c r="BZ263" s="4"/>
      <c r="CA263" s="4"/>
      <c r="CB263" s="4"/>
      <c r="CC263" s="4"/>
      <c r="CD263" s="4"/>
      <c r="CE263" s="4"/>
      <c r="CF263" s="4"/>
      <c r="CG263" s="4"/>
      <c r="CH263" s="4"/>
      <c r="CI263" s="4"/>
      <c r="CJ263" s="4"/>
      <c r="CK263" s="4"/>
      <c r="CL263" s="4"/>
      <c r="CM263" s="4"/>
      <c r="CN263" s="10"/>
    </row>
    <row r="264" spans="48:92" ht="14.25" customHeight="1">
      <c r="AV264" s="86"/>
      <c r="AW264" s="87"/>
      <c r="AX264" s="96" t="s">
        <v>135</v>
      </c>
      <c r="AY264" s="97"/>
      <c r="AZ264" s="97"/>
      <c r="BA264" s="98" t="s">
        <v>130</v>
      </c>
      <c r="BB264" s="99"/>
      <c r="BC264" s="99"/>
      <c r="BD264" s="99"/>
      <c r="BE264" s="99"/>
      <c r="BF264" s="99"/>
      <c r="BG264" s="99"/>
      <c r="BH264" s="99"/>
      <c r="BI264" s="100"/>
      <c r="BJ264" s="121"/>
      <c r="BK264" s="99"/>
      <c r="BL264" s="99"/>
      <c r="BM264" s="99"/>
      <c r="BN264" s="99"/>
      <c r="BO264" s="99"/>
      <c r="BP264" s="99"/>
      <c r="BQ264" s="99"/>
      <c r="BR264" s="100"/>
      <c r="BS264" s="58"/>
      <c r="BT264" s="58"/>
      <c r="BU264" s="4"/>
      <c r="BV264" s="4"/>
      <c r="BW264" s="4"/>
      <c r="BX264" s="4"/>
      <c r="BY264" s="4"/>
      <c r="BZ264" s="58"/>
      <c r="CA264" s="58"/>
      <c r="CB264" s="58"/>
      <c r="CC264" s="321" t="s">
        <v>54</v>
      </c>
      <c r="CD264" s="321"/>
      <c r="CE264" s="321"/>
      <c r="CF264" s="321"/>
      <c r="CG264" s="321"/>
      <c r="CH264" s="321"/>
      <c r="CI264" s="321"/>
      <c r="CJ264" s="321"/>
      <c r="CK264" s="321"/>
      <c r="CL264" s="321"/>
      <c r="CM264" s="321"/>
      <c r="CN264" s="10"/>
    </row>
    <row r="265" spans="48:92" ht="14.25" customHeight="1">
      <c r="AV265" s="86"/>
      <c r="AW265" s="87"/>
      <c r="AX265" s="96" t="s">
        <v>136</v>
      </c>
      <c r="AY265" s="97"/>
      <c r="AZ265" s="97"/>
      <c r="BA265" s="98" t="s">
        <v>130</v>
      </c>
      <c r="BB265" s="99"/>
      <c r="BC265" s="99"/>
      <c r="BD265" s="99"/>
      <c r="BE265" s="99"/>
      <c r="BF265" s="99"/>
      <c r="BG265" s="99"/>
      <c r="BH265" s="99"/>
      <c r="BI265" s="100"/>
      <c r="BJ265" s="121"/>
      <c r="BK265" s="99"/>
      <c r="BL265" s="99"/>
      <c r="BM265" s="99"/>
      <c r="BN265" s="99"/>
      <c r="BO265" s="99"/>
      <c r="BP265" s="99"/>
      <c r="BQ265" s="99"/>
      <c r="BR265" s="100"/>
      <c r="BS265" s="58"/>
      <c r="BT265" s="58"/>
      <c r="BU265" s="4"/>
      <c r="BV265" s="4"/>
      <c r="BW265" s="4"/>
      <c r="BX265" s="4"/>
      <c r="BY265" s="4"/>
      <c r="BZ265" s="58"/>
      <c r="CA265" s="58"/>
      <c r="CB265" s="58"/>
      <c r="CC265" s="122" t="str">
        <f>IF($D$2="","　　",$D$2)&amp;" 　　 年 　　 月 　　 日"</f>
        <v>平成 　　 年 　　 月 　　 日</v>
      </c>
      <c r="CD265" s="122"/>
      <c r="CE265" s="122"/>
      <c r="CF265" s="122"/>
      <c r="CG265" s="122"/>
      <c r="CH265" s="122"/>
      <c r="CI265" s="122"/>
      <c r="CJ265" s="122"/>
      <c r="CK265" s="122"/>
      <c r="CL265" s="122"/>
      <c r="CM265" s="122"/>
      <c r="CN265" s="10"/>
    </row>
    <row r="266" spans="48:92" ht="14.25" customHeight="1">
      <c r="AV266" s="86"/>
      <c r="AW266" s="87"/>
      <c r="AX266" s="96" t="s">
        <v>136</v>
      </c>
      <c r="AY266" s="97"/>
      <c r="AZ266" s="97"/>
      <c r="BA266" s="98" t="s">
        <v>130</v>
      </c>
      <c r="BB266" s="99"/>
      <c r="BC266" s="99"/>
      <c r="BD266" s="99"/>
      <c r="BE266" s="99"/>
      <c r="BF266" s="99"/>
      <c r="BG266" s="99"/>
      <c r="BH266" s="99"/>
      <c r="BI266" s="100"/>
      <c r="BJ266" s="121"/>
      <c r="BK266" s="99"/>
      <c r="BL266" s="99"/>
      <c r="BM266" s="99"/>
      <c r="BN266" s="99"/>
      <c r="BO266" s="99"/>
      <c r="BP266" s="99"/>
      <c r="BQ266" s="99"/>
      <c r="BR266" s="100"/>
      <c r="BS266" s="58"/>
      <c r="BT266" s="58"/>
      <c r="BU266" s="4"/>
      <c r="BV266" s="4"/>
      <c r="BW266" s="4"/>
      <c r="BX266" s="4"/>
      <c r="BY266" s="4"/>
      <c r="BZ266" s="4"/>
      <c r="CA266" s="4"/>
      <c r="CB266" s="4"/>
      <c r="CC266" s="4"/>
      <c r="CD266" s="4"/>
      <c r="CE266" s="4"/>
      <c r="CF266" s="4"/>
      <c r="CG266" s="4"/>
      <c r="CH266" s="4"/>
      <c r="CI266" s="4"/>
      <c r="CJ266" s="4"/>
      <c r="CK266" s="4"/>
      <c r="CL266" s="4"/>
      <c r="CM266" s="4"/>
      <c r="CN266" s="10"/>
    </row>
    <row r="267" spans="48:92" ht="14.25" customHeight="1">
      <c r="AV267" s="86"/>
      <c r="AW267" s="87"/>
      <c r="AX267" s="96" t="s">
        <v>136</v>
      </c>
      <c r="AY267" s="97"/>
      <c r="AZ267" s="97"/>
      <c r="BA267" s="98" t="s">
        <v>130</v>
      </c>
      <c r="BB267" s="99"/>
      <c r="BC267" s="99"/>
      <c r="BD267" s="99"/>
      <c r="BE267" s="99"/>
      <c r="BF267" s="99"/>
      <c r="BG267" s="99"/>
      <c r="BH267" s="99"/>
      <c r="BI267" s="100"/>
      <c r="BJ267" s="121"/>
      <c r="BK267" s="99"/>
      <c r="BL267" s="99"/>
      <c r="BM267" s="99"/>
      <c r="BN267" s="99"/>
      <c r="BO267" s="99"/>
      <c r="BP267" s="99"/>
      <c r="BQ267" s="99"/>
      <c r="BR267" s="100"/>
      <c r="BS267" s="58"/>
      <c r="BT267" s="210" t="s">
        <v>225</v>
      </c>
      <c r="BU267" s="321"/>
      <c r="BV267" s="321"/>
      <c r="BW267" s="321"/>
      <c r="BX267" s="321"/>
      <c r="BY267" s="321"/>
      <c r="BZ267" s="321"/>
      <c r="CA267" s="321"/>
      <c r="CB267" s="321"/>
      <c r="CC267" s="321"/>
      <c r="CD267" s="321"/>
      <c r="CE267" s="321"/>
      <c r="CF267" s="321"/>
      <c r="CG267" s="321"/>
      <c r="CH267" s="321"/>
      <c r="CI267" s="321"/>
      <c r="CJ267" s="321"/>
      <c r="CK267" s="321"/>
      <c r="CL267" s="321"/>
      <c r="CM267" s="321"/>
      <c r="CN267" s="10"/>
    </row>
    <row r="268" spans="48:92" ht="14.25" customHeight="1">
      <c r="AV268" s="86"/>
      <c r="AW268" s="87"/>
      <c r="AX268" s="97"/>
      <c r="AY268" s="97"/>
      <c r="AZ268" s="97"/>
      <c r="BA268" s="98" t="s">
        <v>130</v>
      </c>
      <c r="BB268" s="99"/>
      <c r="BC268" s="99"/>
      <c r="BD268" s="99"/>
      <c r="BE268" s="99"/>
      <c r="BF268" s="99"/>
      <c r="BG268" s="99"/>
      <c r="BH268" s="99"/>
      <c r="BI268" s="100"/>
      <c r="BJ268" s="121"/>
      <c r="BK268" s="99"/>
      <c r="BL268" s="99"/>
      <c r="BM268" s="99"/>
      <c r="BN268" s="99"/>
      <c r="BO268" s="99"/>
      <c r="BP268" s="99"/>
      <c r="BQ268" s="99"/>
      <c r="BR268" s="100"/>
      <c r="BS268" s="58"/>
      <c r="BT268" s="208" t="s">
        <v>218</v>
      </c>
      <c r="BU268" s="200"/>
      <c r="BV268" s="200"/>
      <c r="BW268" s="200"/>
      <c r="BX268" s="200"/>
      <c r="BY268" s="200"/>
      <c r="BZ268" s="200"/>
      <c r="CA268" s="200"/>
      <c r="CB268" s="200"/>
      <c r="CC268" s="200"/>
      <c r="CD268" s="200"/>
      <c r="CE268" s="200"/>
      <c r="CF268" s="200"/>
      <c r="CG268" s="200"/>
      <c r="CH268" s="200"/>
      <c r="CI268" s="200"/>
      <c r="CJ268" s="200"/>
      <c r="CK268" s="200"/>
      <c r="CL268" s="200"/>
      <c r="CM268" s="200"/>
      <c r="CN268" s="10"/>
    </row>
    <row r="269" spans="48:92" ht="14.25" customHeight="1">
      <c r="AV269" s="86"/>
      <c r="AW269" s="87"/>
      <c r="AX269" s="96" t="s">
        <v>159</v>
      </c>
      <c r="AY269" s="97"/>
      <c r="AZ269" s="97"/>
      <c r="BA269" s="98" t="s">
        <v>130</v>
      </c>
      <c r="BB269" s="99"/>
      <c r="BC269" s="99"/>
      <c r="BD269" s="99"/>
      <c r="BE269" s="99"/>
      <c r="BF269" s="99"/>
      <c r="BG269" s="99"/>
      <c r="BH269" s="99"/>
      <c r="BI269" s="100"/>
      <c r="BJ269" s="121"/>
      <c r="BK269" s="99"/>
      <c r="BL269" s="99"/>
      <c r="BM269" s="99"/>
      <c r="BN269" s="99"/>
      <c r="BO269" s="99"/>
      <c r="BP269" s="99"/>
      <c r="BQ269" s="99"/>
      <c r="BR269" s="100"/>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10"/>
    </row>
    <row r="270" spans="48:92" ht="14.25" customHeight="1">
      <c r="AV270" s="88"/>
      <c r="AW270" s="89"/>
      <c r="AX270" s="92" t="s">
        <v>154</v>
      </c>
      <c r="AY270" s="94"/>
      <c r="AZ270" s="94"/>
      <c r="BA270" s="93" t="s">
        <v>157</v>
      </c>
      <c r="BB270" s="93"/>
      <c r="BC270" s="93"/>
      <c r="BD270" s="93"/>
      <c r="BE270" s="93"/>
      <c r="BF270" s="357"/>
      <c r="BG270" s="92" t="s">
        <v>158</v>
      </c>
      <c r="BH270" s="93"/>
      <c r="BI270" s="93"/>
      <c r="BJ270" s="355" t="s">
        <v>130</v>
      </c>
      <c r="BK270" s="99"/>
      <c r="BL270" s="99"/>
      <c r="BM270" s="99"/>
      <c r="BN270" s="99"/>
      <c r="BO270" s="99"/>
      <c r="BP270" s="99"/>
      <c r="BQ270" s="99"/>
      <c r="BR270" s="100"/>
      <c r="BS270" s="58"/>
      <c r="BT270" s="58"/>
      <c r="BU270" s="4"/>
      <c r="BV270" s="4"/>
      <c r="BW270" s="4"/>
      <c r="BX270" s="4"/>
      <c r="BY270" s="4"/>
      <c r="BZ270" s="4"/>
      <c r="CA270" s="4"/>
      <c r="CB270" s="4"/>
      <c r="CC270" s="4"/>
      <c r="CD270" s="4"/>
      <c r="CE270" s="4"/>
      <c r="CF270" s="4"/>
      <c r="CG270" s="4"/>
      <c r="CH270" s="4"/>
      <c r="CI270" s="4"/>
      <c r="CJ270" s="4"/>
      <c r="CK270" s="4"/>
      <c r="CL270" s="4"/>
      <c r="CM270" s="4"/>
      <c r="CN270" s="10"/>
    </row>
    <row r="271" spans="48:92" ht="14.25" customHeight="1">
      <c r="AV271" s="322" t="s">
        <v>1</v>
      </c>
      <c r="AW271" s="323"/>
      <c r="AX271" s="323"/>
      <c r="AY271" s="324" t="s">
        <v>155</v>
      </c>
      <c r="AZ271" s="324"/>
      <c r="BA271" s="324"/>
      <c r="BB271" s="324"/>
      <c r="BC271" s="324"/>
      <c r="BD271" s="324"/>
      <c r="BE271" s="323"/>
      <c r="BF271" s="323"/>
      <c r="BG271" s="324" t="s">
        <v>162</v>
      </c>
      <c r="BH271" s="324"/>
      <c r="BI271" s="323"/>
      <c r="BJ271" s="115" t="s">
        <v>164</v>
      </c>
      <c r="BK271" s="110"/>
      <c r="BL271" s="110"/>
      <c r="BM271" s="120" t="s">
        <v>156</v>
      </c>
      <c r="BN271" s="110"/>
      <c r="BO271" s="111"/>
      <c r="BP271" s="324" t="s">
        <v>166</v>
      </c>
      <c r="BQ271" s="324"/>
      <c r="BR271" s="323"/>
      <c r="BS271" s="58"/>
      <c r="BT271" s="73" t="s">
        <v>169</v>
      </c>
      <c r="BU271" s="73"/>
      <c r="BV271" s="73"/>
      <c r="BW271" s="320"/>
      <c r="BX271" s="320"/>
      <c r="BY271" s="320"/>
      <c r="BZ271" s="320"/>
      <c r="CA271" s="320"/>
      <c r="CB271" s="320"/>
      <c r="CC271" s="320"/>
      <c r="CD271" s="320"/>
      <c r="CE271" s="320"/>
      <c r="CF271" s="320"/>
      <c r="CG271" s="320"/>
      <c r="CH271" s="320"/>
      <c r="CI271" s="320"/>
      <c r="CJ271" s="320"/>
      <c r="CK271" s="320"/>
      <c r="CL271" s="320"/>
      <c r="CM271" s="320"/>
      <c r="CN271" s="10"/>
    </row>
    <row r="272" spans="48:92" ht="14.25" customHeight="1">
      <c r="AV272" s="358"/>
      <c r="AW272" s="352"/>
      <c r="AX272" s="352"/>
      <c r="AY272" s="349"/>
      <c r="AZ272" s="356"/>
      <c r="BA272" s="356"/>
      <c r="BB272" s="356"/>
      <c r="BC272" s="356"/>
      <c r="BD272" s="353"/>
      <c r="BE272" s="353"/>
      <c r="BF272" s="354"/>
      <c r="BG272" s="351" t="s">
        <v>163</v>
      </c>
      <c r="BH272" s="351"/>
      <c r="BI272" s="352"/>
      <c r="BJ272" s="349" t="s">
        <v>165</v>
      </c>
      <c r="BK272" s="350"/>
      <c r="BL272" s="350"/>
      <c r="BM272" s="353"/>
      <c r="BN272" s="353"/>
      <c r="BO272" s="354"/>
      <c r="BP272" s="351" t="s">
        <v>167</v>
      </c>
      <c r="BQ272" s="351"/>
      <c r="BR272" s="352"/>
      <c r="BS272" s="61"/>
      <c r="BT272" s="61"/>
      <c r="BU272" s="7"/>
      <c r="BV272" s="7"/>
      <c r="BW272" s="7"/>
      <c r="BX272" s="7"/>
      <c r="BY272" s="7"/>
      <c r="BZ272" s="7"/>
      <c r="CA272" s="7"/>
      <c r="CB272" s="7"/>
      <c r="CC272" s="7"/>
      <c r="CD272" s="7"/>
      <c r="CE272" s="7"/>
      <c r="CF272" s="7"/>
      <c r="CG272" s="7"/>
      <c r="CH272" s="7"/>
      <c r="CI272" s="7"/>
      <c r="CJ272" s="7"/>
      <c r="CK272" s="7"/>
      <c r="CL272" s="7"/>
      <c r="CM272" s="7"/>
      <c r="CN272" s="12"/>
    </row>
    <row r="273" spans="47:91" ht="14.25" customHeight="1">
      <c r="AU273" s="28" t="s">
        <v>106</v>
      </c>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row>
    <row r="274" spans="48:92" ht="14.25" customHeight="1">
      <c r="AV274" s="4"/>
      <c r="AW274" s="4"/>
      <c r="AX274" s="4"/>
      <c r="AY274" s="4"/>
      <c r="AZ274" s="4"/>
      <c r="BA274" s="4"/>
      <c r="BF274" s="4"/>
      <c r="BG274" s="4"/>
      <c r="BH274" s="4"/>
      <c r="BK274" s="218" t="s">
        <v>61</v>
      </c>
      <c r="BL274" s="218"/>
      <c r="BM274" s="218"/>
      <c r="BN274" s="218"/>
      <c r="BO274" s="218"/>
      <c r="BP274" s="219" t="s">
        <v>203</v>
      </c>
      <c r="BQ274" s="220"/>
      <c r="BR274" s="220"/>
      <c r="BS274" s="220"/>
      <c r="BT274" s="220"/>
      <c r="BU274" s="236" t="s">
        <v>72</v>
      </c>
      <c r="BX274" s="202" t="s">
        <v>56</v>
      </c>
      <c r="BY274" s="202"/>
      <c r="BZ274" s="202" t="s">
        <v>57</v>
      </c>
      <c r="CA274" s="202"/>
      <c r="CB274" s="202" t="s">
        <v>58</v>
      </c>
      <c r="CC274" s="202"/>
      <c r="CD274" s="204" t="str">
        <f>IF($AJ$2="","　　　　　　　　　第　　　　号",$AJ$2)</f>
        <v>　　　　　　　　　第　　　　号</v>
      </c>
      <c r="CE274" s="205"/>
      <c r="CF274" s="205"/>
      <c r="CG274" s="205"/>
      <c r="CH274" s="205"/>
      <c r="CI274" s="205"/>
      <c r="CJ274" s="205"/>
      <c r="CK274" s="205"/>
      <c r="CL274" s="205"/>
      <c r="CM274" s="205"/>
      <c r="CN274" s="206"/>
    </row>
    <row r="275" spans="48:92" ht="14.25" customHeight="1">
      <c r="AV275" s="4"/>
      <c r="AW275" s="4"/>
      <c r="AX275" s="4"/>
      <c r="AY275" s="4"/>
      <c r="AZ275" s="4"/>
      <c r="BA275" s="4"/>
      <c r="BF275" s="4"/>
      <c r="BG275" s="4"/>
      <c r="BH275" s="4"/>
      <c r="BK275" s="218"/>
      <c r="BL275" s="218"/>
      <c r="BM275" s="218"/>
      <c r="BN275" s="218"/>
      <c r="BO275" s="218"/>
      <c r="BP275" s="213" t="s">
        <v>202</v>
      </c>
      <c r="BQ275" s="214"/>
      <c r="BR275" s="214"/>
      <c r="BS275" s="214"/>
      <c r="BT275" s="214"/>
      <c r="BU275" s="236"/>
      <c r="BX275" s="203"/>
      <c r="BY275" s="203"/>
      <c r="BZ275" s="203"/>
      <c r="CA275" s="203"/>
      <c r="CB275" s="203"/>
      <c r="CC275" s="203"/>
      <c r="CD275" s="215" t="str">
        <f>IF($AJ$3=0,IF($D$2="","　　",$D$2)&amp;" 　　 年 　　 月 　　 日",IF(ISTEXT($AJ$3),$AJ$3,TEXT($AJ$3,"ggg ")&amp;WIDECHAR(IF(LEN(TEXT($AJ$3,"e"))=1,TEXT($AJ$3," e"),TEXT($AJ$3,"e")))&amp;" 年 "&amp;WIDECHAR(IF(LEN(TEXT($AJ$3,"m"))=1,TEXT($AJ$3," m"),TEXT($AJ$3,"m")))&amp;" 月 "&amp;WIDECHAR(IF(LEN(TEXT($AJ$3,"d"))=1,TEXT($AJ$3," d"),TEXT($AJ$3,"d")))&amp;" 日"))</f>
        <v>平成 　　 年 　　 月 　　 日</v>
      </c>
      <c r="CE275" s="216"/>
      <c r="CF275" s="216"/>
      <c r="CG275" s="216"/>
      <c r="CH275" s="216"/>
      <c r="CI275" s="216"/>
      <c r="CJ275" s="216"/>
      <c r="CK275" s="216"/>
      <c r="CL275" s="216"/>
      <c r="CM275" s="216"/>
      <c r="CN275" s="217"/>
    </row>
    <row r="276" spans="48:90" ht="14.25" customHeight="1">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Y276" s="235" t="str">
        <f>IF($AD$4="","　　　　　　　第　　　　　号",$AD$4)</f>
        <v>　　　　　　　第　　　　　号</v>
      </c>
      <c r="BZ276" s="235"/>
      <c r="CA276" s="235"/>
      <c r="CB276" s="235"/>
      <c r="CC276" s="235"/>
      <c r="CD276" s="235"/>
      <c r="CE276" s="235"/>
      <c r="CF276" s="235"/>
      <c r="CG276" s="235"/>
      <c r="CH276" s="235"/>
      <c r="CI276" s="235"/>
      <c r="CJ276" s="235"/>
      <c r="CK276" s="235"/>
      <c r="CL276" s="235"/>
    </row>
    <row r="277" spans="70:90" ht="14.25" customHeight="1">
      <c r="BR277" s="4"/>
      <c r="BS277" s="4"/>
      <c r="BT277" s="4"/>
      <c r="BU277" s="4"/>
      <c r="BY277" s="201" t="str">
        <f>IF($AD$5=0,IF($D$2="","　　",$D$2)&amp;" 　　 年 　　 月 　　 日",IF(ISTEXT($AD$5),$AD$5,TEXT($AD$5,"ggg ")&amp;WIDECHAR(IF(LEN(TEXT($AD$5,"e"))=1,TEXT($AD$5," e"),TEXT($AD$5,"e")))&amp;" 年 "&amp;WIDECHAR(IF(LEN(TEXT($AD$5,"m"))=1,TEXT($AD$5," m"),TEXT($AD$5,"m")))&amp;" 月 "&amp;WIDECHAR(IF(LEN(TEXT($AD$5,"d"))=1,TEXT($AD$5," d"),TEXT($AD$5,"d")))&amp;" 日"))</f>
        <v>平成 　　 年 　　 月 　　 日</v>
      </c>
      <c r="BZ277" s="201"/>
      <c r="CA277" s="201"/>
      <c r="CB277" s="201"/>
      <c r="CC277" s="201"/>
      <c r="CD277" s="201"/>
      <c r="CE277" s="201"/>
      <c r="CF277" s="201"/>
      <c r="CG277" s="201"/>
      <c r="CH277" s="201"/>
      <c r="CI277" s="201"/>
      <c r="CJ277" s="201"/>
      <c r="CK277" s="201"/>
      <c r="CL277" s="201"/>
    </row>
    <row r="278" spans="48:92" ht="14.25" customHeight="1">
      <c r="AV278" s="4"/>
      <c r="AW278" s="4"/>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S278" s="4" t="s">
        <v>41</v>
      </c>
      <c r="BT278" s="303">
        <f>WIDECHAR(IF($Z$6="","",TEXT($Z$6,"000")))</f>
      </c>
      <c r="BU278" s="303"/>
      <c r="BV278" s="303"/>
      <c r="BW278" s="23" t="s">
        <v>42</v>
      </c>
      <c r="BX278" s="318">
        <f>WIDECHAR(IF($AD$6="","",TEXT($AD$6,"0000")))</f>
      </c>
      <c r="BY278" s="318"/>
      <c r="BZ278" s="318"/>
      <c r="CB278" s="23"/>
      <c r="CC278" s="4"/>
      <c r="CD278" s="4"/>
      <c r="CE278" s="4"/>
      <c r="CF278" s="4"/>
      <c r="CG278" s="4"/>
      <c r="CH278" s="4"/>
      <c r="CI278" s="4"/>
      <c r="CJ278" s="4"/>
      <c r="CK278" s="4"/>
      <c r="CL278" s="4"/>
      <c r="CM278" s="4"/>
      <c r="CN278" s="4"/>
    </row>
    <row r="279" spans="48:92" ht="14.25" customHeight="1">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210">
        <f>IF($Y$7="","",$Y$7)</f>
      </c>
      <c r="BT279" s="211"/>
      <c r="BU279" s="211"/>
      <c r="BV279" s="211"/>
      <c r="BW279" s="211"/>
      <c r="BX279" s="211"/>
      <c r="BY279" s="211"/>
      <c r="BZ279" s="211"/>
      <c r="CA279" s="211"/>
      <c r="CB279" s="211"/>
      <c r="CC279" s="211"/>
      <c r="CD279" s="211"/>
      <c r="CE279" s="211"/>
      <c r="CF279" s="211"/>
      <c r="CG279" s="211"/>
      <c r="CH279" s="211"/>
      <c r="CI279" s="211"/>
      <c r="CJ279" s="211"/>
      <c r="CK279" s="211"/>
      <c r="CL279" s="211"/>
      <c r="CM279" s="4"/>
      <c r="CN279" s="4"/>
    </row>
    <row r="280" spans="48:92" ht="14.25" customHeight="1">
      <c r="AV280" s="4"/>
      <c r="AW280" s="4"/>
      <c r="AX280" s="4"/>
      <c r="AY280" s="4"/>
      <c r="AZ280" s="4"/>
      <c r="BA280" s="4"/>
      <c r="BB280" s="4"/>
      <c r="BC280" s="4"/>
      <c r="BD280" s="4"/>
      <c r="BE280" s="4"/>
      <c r="BF280" s="4"/>
      <c r="BG280" s="4"/>
      <c r="BH280" s="4"/>
      <c r="BI280" s="4"/>
      <c r="BJ280" s="4"/>
      <c r="BK280" s="4"/>
      <c r="BL280" s="4"/>
      <c r="BM280" s="4"/>
      <c r="BP280" s="208" t="s">
        <v>27</v>
      </c>
      <c r="BQ280" s="208"/>
      <c r="BR280" s="208"/>
      <c r="BS280" s="158">
        <f>IF($Y$8="","",$Y$8)</f>
      </c>
      <c r="BT280" s="212"/>
      <c r="BU280" s="212"/>
      <c r="BV280" s="212"/>
      <c r="BW280" s="212"/>
      <c r="BX280" s="212"/>
      <c r="BY280" s="212"/>
      <c r="BZ280" s="212"/>
      <c r="CA280" s="212"/>
      <c r="CB280" s="212"/>
      <c r="CC280" s="212"/>
      <c r="CD280" s="212"/>
      <c r="CE280" s="212"/>
      <c r="CF280" s="212"/>
      <c r="CG280" s="212"/>
      <c r="CH280" s="212"/>
      <c r="CI280" s="212"/>
      <c r="CJ280" s="212"/>
      <c r="CK280" s="212"/>
      <c r="CL280" s="212"/>
      <c r="CM280" s="3"/>
      <c r="CN280" s="3"/>
    </row>
    <row r="281" spans="48:92" ht="14.25" customHeight="1">
      <c r="AV281" s="4"/>
      <c r="AW281" s="4"/>
      <c r="AX281" s="4"/>
      <c r="AY281" s="4"/>
      <c r="AZ281" s="4"/>
      <c r="BA281" s="4"/>
      <c r="BB281" s="4"/>
      <c r="BC281" s="4"/>
      <c r="BD281" s="4"/>
      <c r="BE281" s="4"/>
      <c r="BF281" s="4"/>
      <c r="BG281" s="4"/>
      <c r="BH281" s="4"/>
      <c r="BI281" s="4"/>
      <c r="BJ281" s="4"/>
      <c r="BK281" s="4"/>
      <c r="BL281" s="4"/>
      <c r="BM281" s="4"/>
      <c r="BP281" s="4"/>
      <c r="BQ281" s="4"/>
      <c r="BR281" s="4"/>
      <c r="BS281" s="207">
        <f>IF($Y$9="","",$Y$9)</f>
      </c>
      <c r="BT281" s="207"/>
      <c r="BU281" s="207"/>
      <c r="BV281" s="207"/>
      <c r="BW281" s="207"/>
      <c r="BX281" s="207"/>
      <c r="BY281" s="207"/>
      <c r="BZ281" s="207"/>
      <c r="CA281" s="207"/>
      <c r="CB281" s="207"/>
      <c r="CC281" s="207"/>
      <c r="CD281" s="207"/>
      <c r="CE281" s="207"/>
      <c r="CF281" s="207"/>
      <c r="CG281" s="207"/>
      <c r="CH281" s="207"/>
      <c r="CI281" s="207"/>
      <c r="CJ281" s="207"/>
      <c r="CK281" s="207"/>
      <c r="CL281" s="207"/>
      <c r="CM281" s="4"/>
      <c r="CN281" s="4"/>
    </row>
    <row r="282" spans="48:92" ht="14.25" customHeight="1">
      <c r="AV282" s="4"/>
      <c r="AW282" s="4"/>
      <c r="AX282" s="4"/>
      <c r="AY282" s="4"/>
      <c r="AZ282" s="4"/>
      <c r="BA282" s="4"/>
      <c r="BB282" s="4"/>
      <c r="BC282" s="4"/>
      <c r="BD282" s="4"/>
      <c r="BE282" s="4"/>
      <c r="BF282" s="4"/>
      <c r="BG282" s="4"/>
      <c r="BH282" s="4"/>
      <c r="BI282" s="4"/>
      <c r="BJ282" s="4"/>
      <c r="BK282" s="4"/>
      <c r="BL282" s="4"/>
      <c r="BM282" s="4"/>
      <c r="BP282" s="208" t="s">
        <v>28</v>
      </c>
      <c r="BQ282" s="208"/>
      <c r="BR282" s="208"/>
      <c r="BS282" s="209">
        <f>IF($Y$10="","",$Y$10)</f>
      </c>
      <c r="BT282" s="209"/>
      <c r="BU282" s="209"/>
      <c r="BV282" s="209"/>
      <c r="BW282" s="209"/>
      <c r="BX282" s="209"/>
      <c r="BY282" s="209"/>
      <c r="BZ282" s="209"/>
      <c r="CA282" s="209"/>
      <c r="CB282" s="209"/>
      <c r="CC282" s="209"/>
      <c r="CD282" s="209"/>
      <c r="CE282" s="209"/>
      <c r="CF282" s="209"/>
      <c r="CG282" s="209"/>
      <c r="CH282" s="209"/>
      <c r="CI282" s="209"/>
      <c r="CJ282" s="209"/>
      <c r="CK282" s="209"/>
      <c r="CL282" s="209"/>
      <c r="CM282" s="3"/>
      <c r="CN282" s="29"/>
    </row>
    <row r="283" spans="48:92" ht="10.5" customHeight="1">
      <c r="AV283" s="4"/>
      <c r="AW283" s="4"/>
      <c r="AX283" s="4"/>
      <c r="AY283" s="4"/>
      <c r="AZ283" s="4"/>
      <c r="BA283" s="4"/>
      <c r="BB283" s="4"/>
      <c r="BC283" s="4"/>
      <c r="BD283" s="4"/>
      <c r="BE283" s="4"/>
      <c r="BF283" s="4"/>
      <c r="BG283" s="4"/>
      <c r="BH283" s="4"/>
      <c r="BI283" s="4"/>
      <c r="BJ283" s="4"/>
      <c r="BK283" s="4"/>
      <c r="BL283" s="4"/>
      <c r="BM283" s="4"/>
      <c r="BN283" s="4"/>
      <c r="BO283" s="4"/>
      <c r="BP283" s="4"/>
      <c r="BQ283" s="4"/>
      <c r="BS283" s="4"/>
      <c r="BT283" s="4"/>
      <c r="BU283" s="4"/>
      <c r="BV283" s="165">
        <f>IF($AB$11="","",$AB$11)</f>
      </c>
      <c r="BW283" s="165"/>
      <c r="BX283" s="165"/>
      <c r="BY283" s="165"/>
      <c r="BZ283" s="168"/>
      <c r="CA283" s="168"/>
      <c r="CB283" s="168"/>
      <c r="CC283" s="168"/>
      <c r="CD283" s="168"/>
      <c r="CE283" s="168"/>
      <c r="CF283" s="168"/>
      <c r="CG283" s="168"/>
      <c r="CH283" s="168"/>
      <c r="CI283" s="168"/>
      <c r="CJ283" s="168"/>
      <c r="CK283" s="168"/>
      <c r="CL283" s="168"/>
      <c r="CM283" s="2"/>
      <c r="CN283" s="2"/>
    </row>
    <row r="284" spans="48:92" ht="10.5" customHeight="1">
      <c r="AV284" s="4"/>
      <c r="AW284" s="4"/>
      <c r="AX284" s="4"/>
      <c r="AY284" s="4"/>
      <c r="AZ284" s="4"/>
      <c r="BA284" s="4"/>
      <c r="BB284" s="4"/>
      <c r="BC284" s="4"/>
      <c r="BD284" s="4"/>
      <c r="BE284" s="4"/>
      <c r="BF284" s="4"/>
      <c r="BG284" s="4"/>
      <c r="BH284" s="4"/>
      <c r="BI284" s="4"/>
      <c r="BJ284" s="4"/>
      <c r="BK284" s="4"/>
      <c r="BL284" s="4"/>
      <c r="BM284" s="4"/>
      <c r="BN284" s="4"/>
      <c r="BO284" s="4"/>
      <c r="BP284" s="4"/>
      <c r="BQ284" s="4"/>
      <c r="BS284" s="200" t="s">
        <v>0</v>
      </c>
      <c r="BT284" s="200"/>
      <c r="BU284" s="200"/>
      <c r="BV284" s="158">
        <f>IF($AB$12="","",$AB$12)</f>
      </c>
      <c r="BW284" s="158"/>
      <c r="BX284" s="158"/>
      <c r="BY284" s="158"/>
      <c r="BZ284" s="161"/>
      <c r="CA284" s="161"/>
      <c r="CB284" s="161"/>
      <c r="CC284" s="161"/>
      <c r="CD284" s="161"/>
      <c r="CE284" s="161"/>
      <c r="CF284" s="161"/>
      <c r="CG284" s="161"/>
      <c r="CH284" s="161"/>
      <c r="CI284" s="161"/>
      <c r="CJ284" s="161"/>
      <c r="CK284" s="161"/>
      <c r="CL284" s="161"/>
      <c r="CM284" s="3"/>
      <c r="CN284" s="3"/>
    </row>
    <row r="285" spans="48:92" ht="10.5" customHeight="1">
      <c r="AV285" s="4"/>
      <c r="AW285" s="199"/>
      <c r="AX285" s="199"/>
      <c r="AY285" s="199"/>
      <c r="AZ285" s="199"/>
      <c r="BA285" s="195"/>
      <c r="BB285" s="195"/>
      <c r="BC285" s="195"/>
      <c r="BD285" s="194"/>
      <c r="BE285" s="194"/>
      <c r="BF285" s="194"/>
      <c r="BG285" s="194"/>
      <c r="BH285" s="194"/>
      <c r="BI285" s="195"/>
      <c r="BJ285" s="195"/>
      <c r="BK285" s="195"/>
      <c r="BL285" s="195"/>
      <c r="BM285" s="196"/>
      <c r="BN285" s="196"/>
      <c r="BO285" s="196"/>
      <c r="BP285" s="196"/>
      <c r="BS285" s="4"/>
      <c r="BT285" s="4"/>
      <c r="BU285" s="4"/>
      <c r="BV285" s="168"/>
      <c r="BW285" s="168"/>
      <c r="BX285" s="168"/>
      <c r="BY285" s="168"/>
      <c r="BZ285" s="168"/>
      <c r="CA285" s="168"/>
      <c r="CB285" s="168"/>
      <c r="CC285" s="168"/>
      <c r="CD285" s="168"/>
      <c r="CE285" s="168"/>
      <c r="CF285" s="168"/>
      <c r="CG285" s="168"/>
      <c r="CH285" s="168"/>
      <c r="CI285" s="168"/>
      <c r="CJ285" s="168"/>
      <c r="CK285" s="168"/>
      <c r="CL285" s="168"/>
      <c r="CM285" s="2"/>
      <c r="CN285" s="2"/>
    </row>
    <row r="286" spans="48:92" ht="10.5" customHeight="1">
      <c r="AV286" s="4"/>
      <c r="AW286" s="199"/>
      <c r="AX286" s="199"/>
      <c r="AY286" s="199"/>
      <c r="AZ286" s="199"/>
      <c r="BA286" s="197"/>
      <c r="BB286" s="197"/>
      <c r="BC286" s="197"/>
      <c r="BD286" s="194"/>
      <c r="BE286" s="194"/>
      <c r="BF286" s="194"/>
      <c r="BG286" s="194"/>
      <c r="BH286" s="194"/>
      <c r="BI286" s="197"/>
      <c r="BJ286" s="197"/>
      <c r="BK286" s="197"/>
      <c r="BL286" s="197"/>
      <c r="BM286" s="196"/>
      <c r="BN286" s="196"/>
      <c r="BO286" s="196"/>
      <c r="BP286" s="196"/>
      <c r="BS286" s="200" t="s">
        <v>43</v>
      </c>
      <c r="BT286" s="200"/>
      <c r="BU286" s="200"/>
      <c r="BV286" s="198">
        <f>IF($AB$14="","",$AB$14)</f>
      </c>
      <c r="BW286" s="198"/>
      <c r="BX286" s="198"/>
      <c r="BY286" s="16" t="s">
        <v>44</v>
      </c>
      <c r="BZ286" s="198">
        <f>IF($AF$14="","",$AF$14)</f>
      </c>
      <c r="CA286" s="198"/>
      <c r="CB286" s="198"/>
      <c r="CC286" s="16" t="s">
        <v>44</v>
      </c>
      <c r="CD286" s="198">
        <f>IF($AJ$14="","",$AJ$14)</f>
      </c>
      <c r="CE286" s="198"/>
      <c r="CF286" s="198"/>
      <c r="CG286" s="3">
        <f>IF($AM$14="","",$AM$14)</f>
      </c>
      <c r="CH286" s="3"/>
      <c r="CI286" s="3"/>
      <c r="CJ286" s="3"/>
      <c r="CK286" s="3"/>
      <c r="CL286" s="3"/>
      <c r="CM286" s="3"/>
      <c r="CN286" s="3"/>
    </row>
    <row r="287" spans="1:92" s="14" customFormat="1" ht="7.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4"/>
    </row>
    <row r="288" spans="48:92" ht="14.25" customHeight="1">
      <c r="AV288" s="50"/>
      <c r="AW288" s="185" t="s">
        <v>65</v>
      </c>
      <c r="AX288" s="185"/>
      <c r="AY288" s="186"/>
      <c r="AZ288" s="186"/>
      <c r="BA288" s="186"/>
      <c r="BB288" s="51"/>
      <c r="BC288" s="188">
        <f>IF($I$16="","",$I$16)</f>
      </c>
      <c r="BD288" s="189"/>
      <c r="BE288" s="189"/>
      <c r="BF288" s="189"/>
      <c r="BG288" s="189"/>
      <c r="BH288" s="189"/>
      <c r="BI288" s="189"/>
      <c r="BJ288" s="189"/>
      <c r="BK288" s="189"/>
      <c r="BL288" s="189"/>
      <c r="BM288" s="189"/>
      <c r="BN288" s="189"/>
      <c r="BO288" s="189"/>
      <c r="BP288" s="189"/>
      <c r="BQ288" s="189"/>
      <c r="BR288" s="189"/>
      <c r="BS288" s="189"/>
      <c r="BT288" s="189"/>
      <c r="BU288" s="189"/>
      <c r="BV288" s="189"/>
      <c r="BW288" s="189"/>
      <c r="BX288" s="189"/>
      <c r="BY288" s="189"/>
      <c r="BZ288" s="189"/>
      <c r="CA288" s="189"/>
      <c r="CB288" s="189"/>
      <c r="CC288" s="189"/>
      <c r="CD288" s="189"/>
      <c r="CE288" s="189"/>
      <c r="CF288" s="189"/>
      <c r="CG288" s="189"/>
      <c r="CH288" s="189"/>
      <c r="CI288" s="189"/>
      <c r="CJ288" s="189"/>
      <c r="CK288" s="189"/>
      <c r="CL288" s="189"/>
      <c r="CM288" s="189"/>
      <c r="CN288" s="190"/>
    </row>
    <row r="289" spans="48:92" ht="14.25" customHeight="1">
      <c r="AV289" s="54"/>
      <c r="AW289" s="187"/>
      <c r="AX289" s="187"/>
      <c r="AY289" s="187"/>
      <c r="AZ289" s="187"/>
      <c r="BA289" s="187"/>
      <c r="BB289" s="55"/>
      <c r="BC289" s="191"/>
      <c r="BD289" s="192"/>
      <c r="BE289" s="192"/>
      <c r="BF289" s="192"/>
      <c r="BG289" s="192"/>
      <c r="BH289" s="192"/>
      <c r="BI289" s="192"/>
      <c r="BJ289" s="192"/>
      <c r="BK289" s="192"/>
      <c r="BL289" s="192"/>
      <c r="BM289" s="192"/>
      <c r="BN289" s="192"/>
      <c r="BO289" s="192"/>
      <c r="BP289" s="192"/>
      <c r="BQ289" s="192"/>
      <c r="BR289" s="192"/>
      <c r="BS289" s="192"/>
      <c r="BT289" s="192"/>
      <c r="BU289" s="192"/>
      <c r="BV289" s="192"/>
      <c r="BW289" s="192"/>
      <c r="BX289" s="192"/>
      <c r="BY289" s="192"/>
      <c r="BZ289" s="192"/>
      <c r="CA289" s="192"/>
      <c r="CB289" s="192"/>
      <c r="CC289" s="192"/>
      <c r="CD289" s="192"/>
      <c r="CE289" s="192"/>
      <c r="CF289" s="192"/>
      <c r="CG289" s="192"/>
      <c r="CH289" s="192"/>
      <c r="CI289" s="192"/>
      <c r="CJ289" s="192"/>
      <c r="CK289" s="192"/>
      <c r="CL289" s="192"/>
      <c r="CM289" s="192"/>
      <c r="CN289" s="193"/>
    </row>
    <row r="290" spans="48:92" ht="14.25" customHeight="1">
      <c r="AV290" s="34"/>
      <c r="AW290" s="66" t="s">
        <v>68</v>
      </c>
      <c r="AX290" s="66"/>
      <c r="AY290" s="66"/>
      <c r="AZ290" s="66"/>
      <c r="BA290" s="66"/>
      <c r="BB290" s="36"/>
      <c r="BC290" s="178" t="s">
        <v>1</v>
      </c>
      <c r="BD290" s="67"/>
      <c r="BE290" s="179"/>
      <c r="BF290" s="167"/>
      <c r="BG290" s="182" t="str">
        <f>WIDECHAR(IF($M$18="","一般国道   号",IF(ISNUMBER($M$18),"一般国道"&amp;IF(LEN($M$18)&lt;4,REPT(" ",SUM(3,-LEN($M$18))),"")&amp;$M$18&amp;"号",$M$18)))</f>
        <v>一般国道　　　号</v>
      </c>
      <c r="BH290" s="182"/>
      <c r="BI290" s="182"/>
      <c r="BJ290" s="182"/>
      <c r="BK290" s="182"/>
      <c r="BL290" s="182"/>
      <c r="BM290" s="182"/>
      <c r="BN290" s="182"/>
      <c r="BO290" s="182"/>
      <c r="BP290" s="184">
        <f>IF($V$18="","",$V$18)</f>
      </c>
      <c r="BQ290" s="184"/>
      <c r="BR290" s="184"/>
      <c r="BS290" s="184"/>
      <c r="BT290" s="184"/>
      <c r="BU290" s="184"/>
      <c r="BV290" s="184"/>
      <c r="BW290" s="184"/>
      <c r="BX290" s="184"/>
      <c r="BY290" s="184"/>
      <c r="BZ290" s="184"/>
      <c r="CA290" s="184"/>
      <c r="CB290" s="184" t="str">
        <f>IF($AH$18="","",$AH$18)</f>
        <v> 上り </v>
      </c>
      <c r="CC290" s="184"/>
      <c r="CD290" s="231"/>
      <c r="CE290" s="226" t="str">
        <f>IF($AK$18=""," 車道 ・ 歩道 ・その他",$AK$18)</f>
        <v> 車道 ・ 歩道 ・その他</v>
      </c>
      <c r="CF290" s="227"/>
      <c r="CG290" s="227"/>
      <c r="CH290" s="227"/>
      <c r="CI290" s="227"/>
      <c r="CJ290" s="227"/>
      <c r="CK290" s="227"/>
      <c r="CL290" s="227"/>
      <c r="CM290" s="227"/>
      <c r="CN290" s="228"/>
    </row>
    <row r="291" spans="48:92" ht="14.25" customHeight="1">
      <c r="AV291" s="37"/>
      <c r="AW291" s="67"/>
      <c r="AX291" s="67"/>
      <c r="AY291" s="67"/>
      <c r="AZ291" s="67"/>
      <c r="BA291" s="67"/>
      <c r="BB291" s="39"/>
      <c r="BC291" s="180"/>
      <c r="BD291" s="68"/>
      <c r="BE291" s="181"/>
      <c r="BF291" s="160"/>
      <c r="BG291" s="183"/>
      <c r="BH291" s="183"/>
      <c r="BI291" s="183"/>
      <c r="BJ291" s="183"/>
      <c r="BK291" s="183"/>
      <c r="BL291" s="183"/>
      <c r="BM291" s="183"/>
      <c r="BN291" s="183"/>
      <c r="BO291" s="183"/>
      <c r="BP291" s="172"/>
      <c r="BQ291" s="172"/>
      <c r="BR291" s="172"/>
      <c r="BS291" s="172"/>
      <c r="BT291" s="172"/>
      <c r="BU291" s="172"/>
      <c r="BV291" s="172"/>
      <c r="BW291" s="172"/>
      <c r="BX291" s="172"/>
      <c r="BY291" s="172"/>
      <c r="BZ291" s="172"/>
      <c r="CA291" s="172"/>
      <c r="CB291" s="172" t="str">
        <f>IF($AH$19="","",$AH$19)</f>
        <v> 下り </v>
      </c>
      <c r="CC291" s="172"/>
      <c r="CD291" s="173"/>
      <c r="CE291" s="229"/>
      <c r="CF291" s="194"/>
      <c r="CG291" s="194"/>
      <c r="CH291" s="194"/>
      <c r="CI291" s="194"/>
      <c r="CJ291" s="194"/>
      <c r="CK291" s="194"/>
      <c r="CL291" s="194"/>
      <c r="CM291" s="194"/>
      <c r="CN291" s="230"/>
    </row>
    <row r="292" spans="48:92" ht="14.25" customHeight="1">
      <c r="AV292" s="37"/>
      <c r="AW292" s="67"/>
      <c r="AX292" s="67"/>
      <c r="AY292" s="67"/>
      <c r="AZ292" s="67"/>
      <c r="BA292" s="67"/>
      <c r="BB292" s="39"/>
      <c r="BC292" s="174" t="s">
        <v>66</v>
      </c>
      <c r="BD292" s="85"/>
      <c r="BE292" s="167"/>
      <c r="BF292" s="176">
        <f>IF($L$20="","",$L$20)</f>
      </c>
      <c r="BG292" s="176"/>
      <c r="BH292" s="176"/>
      <c r="BI292" s="176"/>
      <c r="BJ292" s="176">
        <f>IF($L$20="","",$L$20)</f>
      </c>
      <c r="BK292" s="176"/>
      <c r="BL292" s="176"/>
      <c r="BM292" s="176"/>
      <c r="BN292" s="176"/>
      <c r="BO292" s="176"/>
      <c r="BP292" s="176"/>
      <c r="BQ292" s="176"/>
      <c r="BR292" s="176"/>
      <c r="BS292" s="176"/>
      <c r="BT292" s="176"/>
      <c r="BU292" s="176"/>
      <c r="BV292" s="176"/>
      <c r="BW292" s="176"/>
      <c r="BX292" s="176"/>
      <c r="BY292" s="176"/>
      <c r="BZ292" s="176"/>
      <c r="CA292" s="176"/>
      <c r="CB292" s="176"/>
      <c r="CC292" s="176"/>
      <c r="CD292" s="176"/>
      <c r="CE292" s="176"/>
      <c r="CF292" s="176"/>
      <c r="CG292" s="176"/>
      <c r="CH292" s="176"/>
      <c r="CI292" s="176"/>
      <c r="CJ292" s="176"/>
      <c r="CK292" s="176"/>
      <c r="CL292" s="176"/>
      <c r="CM292" s="176"/>
      <c r="CN292" s="166"/>
    </row>
    <row r="293" spans="48:92" ht="14.25" customHeight="1">
      <c r="AV293" s="40"/>
      <c r="AW293" s="68"/>
      <c r="AX293" s="68"/>
      <c r="AY293" s="68"/>
      <c r="AZ293" s="68"/>
      <c r="BA293" s="68"/>
      <c r="BB293" s="42"/>
      <c r="BC293" s="175"/>
      <c r="BD293" s="89"/>
      <c r="BE293" s="160"/>
      <c r="BF293" s="177">
        <f>IF($L$21="","",$L$21)</f>
      </c>
      <c r="BG293" s="177"/>
      <c r="BH293" s="177"/>
      <c r="BI293" s="177"/>
      <c r="BJ293" s="177"/>
      <c r="BK293" s="177"/>
      <c r="BL293" s="177"/>
      <c r="BM293" s="177"/>
      <c r="BN293" s="177"/>
      <c r="BO293" s="177"/>
      <c r="BP293" s="177"/>
      <c r="BQ293" s="177"/>
      <c r="BR293" s="177"/>
      <c r="BS293" s="177"/>
      <c r="BT293" s="177"/>
      <c r="BU293" s="177"/>
      <c r="BV293" s="177"/>
      <c r="BW293" s="177"/>
      <c r="BX293" s="177"/>
      <c r="BY293" s="177"/>
      <c r="BZ293" s="177"/>
      <c r="CA293" s="177"/>
      <c r="CB293" s="177"/>
      <c r="CC293" s="177"/>
      <c r="CD293" s="177"/>
      <c r="CE293" s="177"/>
      <c r="CF293" s="177"/>
      <c r="CG293" s="177"/>
      <c r="CH293" s="177"/>
      <c r="CI293" s="177"/>
      <c r="CJ293" s="177"/>
      <c r="CK293" s="177"/>
      <c r="CL293" s="177"/>
      <c r="CM293" s="177"/>
      <c r="CN293" s="159"/>
    </row>
    <row r="294" spans="48:92" ht="14.25" customHeight="1">
      <c r="AV294" s="34"/>
      <c r="AW294" s="66" t="s">
        <v>67</v>
      </c>
      <c r="AX294" s="66"/>
      <c r="AY294" s="66"/>
      <c r="AZ294" s="66"/>
      <c r="BA294" s="66"/>
      <c r="BB294" s="36"/>
      <c r="BC294" s="170" t="s">
        <v>150</v>
      </c>
      <c r="BD294" s="170"/>
      <c r="BE294" s="170"/>
      <c r="BF294" s="170"/>
      <c r="BG294" s="170"/>
      <c r="BH294" s="170"/>
      <c r="BI294" s="170"/>
      <c r="BJ294" s="170"/>
      <c r="BK294" s="170"/>
      <c r="BL294" s="170"/>
      <c r="BM294" s="170" t="s">
        <v>90</v>
      </c>
      <c r="BN294" s="170"/>
      <c r="BO294" s="170"/>
      <c r="BP294" s="170"/>
      <c r="BQ294" s="170"/>
      <c r="BR294" s="170"/>
      <c r="BS294" s="170"/>
      <c r="BT294" s="170"/>
      <c r="BU294" s="170"/>
      <c r="BV294" s="170"/>
      <c r="BW294" s="170"/>
      <c r="BX294" s="170"/>
      <c r="BY294" s="170"/>
      <c r="BZ294" s="170"/>
      <c r="CA294" s="170"/>
      <c r="CB294" s="170"/>
      <c r="CC294" s="170"/>
      <c r="CD294" s="170"/>
      <c r="CE294" s="170" t="s">
        <v>110</v>
      </c>
      <c r="CF294" s="170"/>
      <c r="CG294" s="170"/>
      <c r="CH294" s="170"/>
      <c r="CI294" s="170"/>
      <c r="CJ294" s="170"/>
      <c r="CK294" s="170"/>
      <c r="CL294" s="170"/>
      <c r="CM294" s="170"/>
      <c r="CN294" s="171"/>
    </row>
    <row r="295" spans="48:92" ht="14.25" customHeight="1">
      <c r="AV295" s="37"/>
      <c r="AW295" s="67"/>
      <c r="AX295" s="67"/>
      <c r="AY295" s="67"/>
      <c r="AZ295" s="67"/>
      <c r="BA295" s="67"/>
      <c r="BB295" s="39"/>
      <c r="BC295" s="167">
        <f>IF($I$23="","",$I$23)</f>
      </c>
      <c r="BD295" s="168"/>
      <c r="BE295" s="168"/>
      <c r="BF295" s="168"/>
      <c r="BG295" s="168"/>
      <c r="BH295" s="168"/>
      <c r="BI295" s="168"/>
      <c r="BJ295" s="168"/>
      <c r="BK295" s="168"/>
      <c r="BL295" s="169"/>
      <c r="BM295" s="167">
        <f>IF($S$23="","",$S$23)</f>
      </c>
      <c r="BN295" s="168"/>
      <c r="BO295" s="168"/>
      <c r="BP295" s="168"/>
      <c r="BQ295" s="168"/>
      <c r="BR295" s="168"/>
      <c r="BS295" s="168"/>
      <c r="BT295" s="168"/>
      <c r="BU295" s="168"/>
      <c r="BV295" s="168"/>
      <c r="BW295" s="168"/>
      <c r="BX295" s="168"/>
      <c r="BY295" s="168"/>
      <c r="BZ295" s="168"/>
      <c r="CA295" s="168"/>
      <c r="CB295" s="168"/>
      <c r="CC295" s="168"/>
      <c r="CD295" s="169"/>
      <c r="CE295" s="163">
        <f>IF($AK$23="","",$AK$23)</f>
      </c>
      <c r="CF295" s="164"/>
      <c r="CG295" s="164"/>
      <c r="CH295" s="164"/>
      <c r="CI295" s="164"/>
      <c r="CJ295" s="164"/>
      <c r="CK295" s="164"/>
      <c r="CL295" s="164"/>
      <c r="CM295" s="165">
        <f>IF($AS$23="","",$AS$23)</f>
      </c>
      <c r="CN295" s="166"/>
    </row>
    <row r="296" spans="48:92" ht="14.25" customHeight="1">
      <c r="AV296" s="37"/>
      <c r="AW296" s="67"/>
      <c r="AX296" s="67"/>
      <c r="AY296" s="67"/>
      <c r="AZ296" s="67"/>
      <c r="BA296" s="67"/>
      <c r="BB296" s="39"/>
      <c r="BC296" s="160">
        <f>IF($I$24="","",$I$24)</f>
      </c>
      <c r="BD296" s="161"/>
      <c r="BE296" s="161"/>
      <c r="BF296" s="161"/>
      <c r="BG296" s="161"/>
      <c r="BH296" s="161"/>
      <c r="BI296" s="161"/>
      <c r="BJ296" s="161"/>
      <c r="BK296" s="161"/>
      <c r="BL296" s="162"/>
      <c r="BM296" s="160">
        <f>IF($S$24="","",$S$24)</f>
      </c>
      <c r="BN296" s="161"/>
      <c r="BO296" s="161"/>
      <c r="BP296" s="161"/>
      <c r="BQ296" s="161"/>
      <c r="BR296" s="161"/>
      <c r="BS296" s="161"/>
      <c r="BT296" s="161"/>
      <c r="BU296" s="161"/>
      <c r="BV296" s="161"/>
      <c r="BW296" s="161"/>
      <c r="BX296" s="161"/>
      <c r="BY296" s="161"/>
      <c r="BZ296" s="161"/>
      <c r="CA296" s="161"/>
      <c r="CB296" s="161"/>
      <c r="CC296" s="161"/>
      <c r="CD296" s="162"/>
      <c r="CE296" s="156">
        <f>IF($AK$24="","",$AK$24)</f>
      </c>
      <c r="CF296" s="157"/>
      <c r="CG296" s="157"/>
      <c r="CH296" s="157"/>
      <c r="CI296" s="157"/>
      <c r="CJ296" s="157"/>
      <c r="CK296" s="157"/>
      <c r="CL296" s="157"/>
      <c r="CM296" s="158">
        <f>IF($AS$24="","",$AS$24)</f>
      </c>
      <c r="CN296" s="159"/>
    </row>
    <row r="297" spans="48:92" ht="14.25" customHeight="1">
      <c r="AV297" s="37"/>
      <c r="AW297" s="67"/>
      <c r="AX297" s="67"/>
      <c r="AY297" s="67"/>
      <c r="AZ297" s="67"/>
      <c r="BA297" s="67"/>
      <c r="BB297" s="39"/>
      <c r="BC297" s="167">
        <f>IF($I$25="","",$I$25)</f>
      </c>
      <c r="BD297" s="168"/>
      <c r="BE297" s="168"/>
      <c r="BF297" s="168"/>
      <c r="BG297" s="168"/>
      <c r="BH297" s="168"/>
      <c r="BI297" s="168"/>
      <c r="BJ297" s="168"/>
      <c r="BK297" s="168"/>
      <c r="BL297" s="169"/>
      <c r="BM297" s="167">
        <f>IF($S$25="","",$S$25)</f>
      </c>
      <c r="BN297" s="168"/>
      <c r="BO297" s="168"/>
      <c r="BP297" s="168"/>
      <c r="BQ297" s="168"/>
      <c r="BR297" s="168"/>
      <c r="BS297" s="168"/>
      <c r="BT297" s="168"/>
      <c r="BU297" s="168"/>
      <c r="BV297" s="168"/>
      <c r="BW297" s="168"/>
      <c r="BX297" s="168"/>
      <c r="BY297" s="168"/>
      <c r="BZ297" s="168"/>
      <c r="CA297" s="168"/>
      <c r="CB297" s="168"/>
      <c r="CC297" s="168"/>
      <c r="CD297" s="169"/>
      <c r="CE297" s="163">
        <f>IF($AK$25="","",$AK$25)</f>
      </c>
      <c r="CF297" s="164"/>
      <c r="CG297" s="164"/>
      <c r="CH297" s="164"/>
      <c r="CI297" s="164"/>
      <c r="CJ297" s="164"/>
      <c r="CK297" s="164"/>
      <c r="CL297" s="164"/>
      <c r="CM297" s="165">
        <f>IF($AS$25="","",$AS$25)</f>
      </c>
      <c r="CN297" s="166"/>
    </row>
    <row r="298" spans="48:92" ht="14.25" customHeight="1">
      <c r="AV298" s="37"/>
      <c r="AW298" s="67"/>
      <c r="AX298" s="67"/>
      <c r="AY298" s="67"/>
      <c r="AZ298" s="67"/>
      <c r="BA298" s="67"/>
      <c r="BB298" s="39"/>
      <c r="BC298" s="160">
        <f>IF($I$26="","",$I$26)</f>
      </c>
      <c r="BD298" s="161"/>
      <c r="BE298" s="161"/>
      <c r="BF298" s="161"/>
      <c r="BG298" s="161"/>
      <c r="BH298" s="161"/>
      <c r="BI298" s="161"/>
      <c r="BJ298" s="161"/>
      <c r="BK298" s="161"/>
      <c r="BL298" s="162"/>
      <c r="BM298" s="160">
        <f>IF($S$26="","",$S$26)</f>
      </c>
      <c r="BN298" s="161"/>
      <c r="BO298" s="161"/>
      <c r="BP298" s="161"/>
      <c r="BQ298" s="161"/>
      <c r="BR298" s="161"/>
      <c r="BS298" s="161"/>
      <c r="BT298" s="161"/>
      <c r="BU298" s="161"/>
      <c r="BV298" s="161"/>
      <c r="BW298" s="161"/>
      <c r="BX298" s="161"/>
      <c r="BY298" s="161"/>
      <c r="BZ298" s="161"/>
      <c r="CA298" s="161"/>
      <c r="CB298" s="161"/>
      <c r="CC298" s="161"/>
      <c r="CD298" s="162"/>
      <c r="CE298" s="156">
        <f>IF($AK$26="","",$AK$26)</f>
      </c>
      <c r="CF298" s="157"/>
      <c r="CG298" s="157"/>
      <c r="CH298" s="157"/>
      <c r="CI298" s="157"/>
      <c r="CJ298" s="157"/>
      <c r="CK298" s="157"/>
      <c r="CL298" s="157"/>
      <c r="CM298" s="158">
        <f>IF($AS$26="","",$AS$26)</f>
      </c>
      <c r="CN298" s="159"/>
    </row>
    <row r="299" spans="48:92" ht="14.25" customHeight="1">
      <c r="AV299" s="37"/>
      <c r="AW299" s="67"/>
      <c r="AX299" s="67"/>
      <c r="AY299" s="67"/>
      <c r="AZ299" s="67"/>
      <c r="BA299" s="67"/>
      <c r="BB299" s="39"/>
      <c r="BC299" s="167">
        <f>IF($I$27="","",$I$27)</f>
      </c>
      <c r="BD299" s="168"/>
      <c r="BE299" s="168"/>
      <c r="BF299" s="168"/>
      <c r="BG299" s="168"/>
      <c r="BH299" s="168"/>
      <c r="BI299" s="168"/>
      <c r="BJ299" s="168"/>
      <c r="BK299" s="168"/>
      <c r="BL299" s="169"/>
      <c r="BM299" s="167">
        <f>IF($S$27="","",$S$27)</f>
      </c>
      <c r="BN299" s="168"/>
      <c r="BO299" s="168"/>
      <c r="BP299" s="168"/>
      <c r="BQ299" s="168"/>
      <c r="BR299" s="168"/>
      <c r="BS299" s="168"/>
      <c r="BT299" s="168"/>
      <c r="BU299" s="168"/>
      <c r="BV299" s="168"/>
      <c r="BW299" s="168"/>
      <c r="BX299" s="168"/>
      <c r="BY299" s="168"/>
      <c r="BZ299" s="168"/>
      <c r="CA299" s="168"/>
      <c r="CB299" s="168"/>
      <c r="CC299" s="168"/>
      <c r="CD299" s="169"/>
      <c r="CE299" s="163">
        <f>IF($AK$27="","",$AK$27)</f>
      </c>
      <c r="CF299" s="164"/>
      <c r="CG299" s="164"/>
      <c r="CH299" s="164"/>
      <c r="CI299" s="164"/>
      <c r="CJ299" s="164"/>
      <c r="CK299" s="164"/>
      <c r="CL299" s="164"/>
      <c r="CM299" s="165">
        <f>IF($AS$27="","",$AS$27)</f>
      </c>
      <c r="CN299" s="166"/>
    </row>
    <row r="300" spans="48:92" ht="14.25" customHeight="1">
      <c r="AV300" s="40"/>
      <c r="AW300" s="68"/>
      <c r="AX300" s="68"/>
      <c r="AY300" s="68"/>
      <c r="AZ300" s="68"/>
      <c r="BA300" s="68"/>
      <c r="BB300" s="42"/>
      <c r="BC300" s="160">
        <f>IF($I$28="","",$I$28)</f>
      </c>
      <c r="BD300" s="161"/>
      <c r="BE300" s="161"/>
      <c r="BF300" s="161"/>
      <c r="BG300" s="161"/>
      <c r="BH300" s="161"/>
      <c r="BI300" s="161"/>
      <c r="BJ300" s="161"/>
      <c r="BK300" s="161"/>
      <c r="BL300" s="162"/>
      <c r="BM300" s="160">
        <f>IF($S$28="","",$S$28)</f>
      </c>
      <c r="BN300" s="161"/>
      <c r="BO300" s="161"/>
      <c r="BP300" s="161"/>
      <c r="BQ300" s="161"/>
      <c r="BR300" s="161"/>
      <c r="BS300" s="161"/>
      <c r="BT300" s="161"/>
      <c r="BU300" s="161"/>
      <c r="BV300" s="161"/>
      <c r="BW300" s="161"/>
      <c r="BX300" s="161"/>
      <c r="BY300" s="161"/>
      <c r="BZ300" s="161"/>
      <c r="CA300" s="161"/>
      <c r="CB300" s="161"/>
      <c r="CC300" s="161"/>
      <c r="CD300" s="162"/>
      <c r="CE300" s="156">
        <f>IF($AK$28="","",$AK$28)</f>
      </c>
      <c r="CF300" s="157"/>
      <c r="CG300" s="157"/>
      <c r="CH300" s="157"/>
      <c r="CI300" s="157"/>
      <c r="CJ300" s="157"/>
      <c r="CK300" s="157"/>
      <c r="CL300" s="157"/>
      <c r="CM300" s="158">
        <f>IF($AS$28="","",$AS$28)</f>
      </c>
      <c r="CN300" s="159"/>
    </row>
    <row r="301" spans="48:92" ht="10.5" customHeight="1">
      <c r="AV301" s="34"/>
      <c r="AW301" s="66" t="s">
        <v>69</v>
      </c>
      <c r="AX301" s="66"/>
      <c r="AY301" s="66"/>
      <c r="AZ301" s="66"/>
      <c r="BA301" s="66"/>
      <c r="BB301" s="36"/>
      <c r="BC301" s="144" t="str">
        <f>IF($I$29=0,IF($D$2="","　　",$D$2)&amp;"　　年　　月　　日から",IF(ISTEXT($I$29),$I$29,TEXT($I$29,"ggg")&amp;WIDECHAR(IF(LEN(TEXT($I$29,"e"))=1,TEXT($I$29," e"),TEXT($I$29,"e")))&amp;"年"&amp;WIDECHAR(IF(LEN(TEXT($I$29,"m"))=1,TEXT($I$29," m"),TEXT($I$29,"m")))&amp;"月"&amp;WIDECHAR(IF(LEN(TEXT($I$29,"d"))=1,TEXT($I$29," d"),TEXT($I$29,"d")))&amp;"日から"))</f>
        <v>平成　　年　　月　　日から</v>
      </c>
      <c r="BD301" s="145"/>
      <c r="BE301" s="146"/>
      <c r="BF301" s="146"/>
      <c r="BG301" s="146"/>
      <c r="BH301" s="146"/>
      <c r="BI301" s="146"/>
      <c r="BJ301" s="146"/>
      <c r="BK301" s="146"/>
      <c r="BL301" s="146"/>
      <c r="BM301" s="136">
        <f>IF($S$29="","",$S$29)</f>
      </c>
      <c r="BN301" s="136"/>
      <c r="BO301" s="137"/>
      <c r="BP301" s="137"/>
      <c r="BQ301" s="141" t="s">
        <v>77</v>
      </c>
      <c r="BR301" s="43"/>
      <c r="BS301" s="78" t="s">
        <v>108</v>
      </c>
      <c r="BT301" s="79"/>
      <c r="BU301" s="79"/>
      <c r="BV301" s="79"/>
      <c r="BW301" s="36"/>
      <c r="BX301" s="69">
        <f>IF($AD$29="","",$AD$29)</f>
      </c>
      <c r="BY301" s="70"/>
      <c r="BZ301" s="70"/>
      <c r="CA301" s="70"/>
      <c r="CB301" s="70"/>
      <c r="CC301" s="70"/>
      <c r="CD301" s="70"/>
      <c r="CE301" s="70"/>
      <c r="CF301" s="70"/>
      <c r="CG301" s="70"/>
      <c r="CH301" s="70"/>
      <c r="CI301" s="70"/>
      <c r="CJ301" s="70"/>
      <c r="CK301" s="70"/>
      <c r="CL301" s="70"/>
      <c r="CM301" s="70"/>
      <c r="CN301" s="71"/>
    </row>
    <row r="302" spans="48:92" ht="10.5" customHeight="1">
      <c r="AV302" s="37"/>
      <c r="AW302" s="67"/>
      <c r="AX302" s="67"/>
      <c r="AY302" s="67"/>
      <c r="AZ302" s="67"/>
      <c r="BA302" s="67"/>
      <c r="BB302" s="39"/>
      <c r="BC302" s="147"/>
      <c r="BD302" s="148"/>
      <c r="BE302" s="149"/>
      <c r="BF302" s="149"/>
      <c r="BG302" s="149"/>
      <c r="BH302" s="149"/>
      <c r="BI302" s="149"/>
      <c r="BJ302" s="149"/>
      <c r="BK302" s="149"/>
      <c r="BL302" s="149"/>
      <c r="BM302" s="138"/>
      <c r="BN302" s="138"/>
      <c r="BO302" s="139"/>
      <c r="BP302" s="139"/>
      <c r="BQ302" s="142"/>
      <c r="BR302" s="44"/>
      <c r="BS302" s="80"/>
      <c r="BT302" s="81"/>
      <c r="BU302" s="81"/>
      <c r="BV302" s="81"/>
      <c r="BW302" s="39"/>
      <c r="BX302" s="72"/>
      <c r="BY302" s="73"/>
      <c r="BZ302" s="73"/>
      <c r="CA302" s="73"/>
      <c r="CB302" s="73"/>
      <c r="CC302" s="73"/>
      <c r="CD302" s="73"/>
      <c r="CE302" s="73"/>
      <c r="CF302" s="73"/>
      <c r="CG302" s="73"/>
      <c r="CH302" s="73"/>
      <c r="CI302" s="73"/>
      <c r="CJ302" s="73"/>
      <c r="CK302" s="73"/>
      <c r="CL302" s="73"/>
      <c r="CM302" s="73"/>
      <c r="CN302" s="74"/>
    </row>
    <row r="303" spans="48:92" ht="10.5" customHeight="1">
      <c r="AV303" s="37"/>
      <c r="AW303" s="67"/>
      <c r="AX303" s="67"/>
      <c r="AY303" s="67"/>
      <c r="AZ303" s="67"/>
      <c r="BA303" s="67"/>
      <c r="BB303" s="39"/>
      <c r="BC303" s="150"/>
      <c r="BD303" s="149"/>
      <c r="BE303" s="149"/>
      <c r="BF303" s="149"/>
      <c r="BG303" s="149"/>
      <c r="BH303" s="149"/>
      <c r="BI303" s="149"/>
      <c r="BJ303" s="149"/>
      <c r="BK303" s="149"/>
      <c r="BL303" s="149"/>
      <c r="BM303" s="139"/>
      <c r="BN303" s="139"/>
      <c r="BO303" s="139"/>
      <c r="BP303" s="139"/>
      <c r="BQ303" s="142"/>
      <c r="BR303" s="44"/>
      <c r="BS303" s="81"/>
      <c r="BT303" s="81"/>
      <c r="BU303" s="81"/>
      <c r="BV303" s="81"/>
      <c r="BW303" s="39"/>
      <c r="BX303" s="72">
        <f>IF($AD$31="","",$AD$31)</f>
      </c>
      <c r="BY303" s="73"/>
      <c r="BZ303" s="73"/>
      <c r="CA303" s="73"/>
      <c r="CB303" s="73"/>
      <c r="CC303" s="73"/>
      <c r="CD303" s="73"/>
      <c r="CE303" s="73"/>
      <c r="CF303" s="73"/>
      <c r="CG303" s="73"/>
      <c r="CH303" s="73"/>
      <c r="CI303" s="73"/>
      <c r="CJ303" s="73"/>
      <c r="CK303" s="73"/>
      <c r="CL303" s="73"/>
      <c r="CM303" s="73"/>
      <c r="CN303" s="74"/>
    </row>
    <row r="304" spans="48:92" ht="10.5" customHeight="1">
      <c r="AV304" s="37"/>
      <c r="AW304" s="67"/>
      <c r="AX304" s="67"/>
      <c r="AY304" s="67"/>
      <c r="AZ304" s="67"/>
      <c r="BA304" s="67"/>
      <c r="BB304" s="39"/>
      <c r="BC304" s="151" t="str">
        <f>IF($I$32=0,IF($D$2="","　　",$D$2)&amp;"　　年　　月　　日まで",IF(ISTEXT($I$32),$I$32,TEXT($I$32,"ggg")&amp;WIDECHAR(IF(LEN(TEXT($I$32,"e"))=1,TEXT($I$32," e"),TEXT($I$32,"e")))&amp;"年"&amp;WIDECHAR(IF(LEN(TEXT($I$32,"m"))=1,TEXT($I$32," m"),TEXT($I$32,"m")))&amp;"月"&amp;WIDECHAR(IF(LEN(TEXT($I$32,"d"))=1,TEXT($I$32," d"),TEXT($I$32,"d")))&amp;"日まで"))</f>
        <v>平成　　年　　月　　日まで</v>
      </c>
      <c r="BD304" s="152"/>
      <c r="BE304" s="153"/>
      <c r="BF304" s="153"/>
      <c r="BG304" s="153"/>
      <c r="BH304" s="153"/>
      <c r="BI304" s="153"/>
      <c r="BJ304" s="153"/>
      <c r="BK304" s="153"/>
      <c r="BL304" s="153"/>
      <c r="BM304" s="139"/>
      <c r="BN304" s="139"/>
      <c r="BO304" s="139"/>
      <c r="BP304" s="139"/>
      <c r="BQ304" s="142"/>
      <c r="BR304" s="44"/>
      <c r="BS304" s="81"/>
      <c r="BT304" s="81"/>
      <c r="BU304" s="81"/>
      <c r="BV304" s="81"/>
      <c r="BW304" s="39"/>
      <c r="BX304" s="72"/>
      <c r="BY304" s="73"/>
      <c r="BZ304" s="73"/>
      <c r="CA304" s="73"/>
      <c r="CB304" s="73"/>
      <c r="CC304" s="73"/>
      <c r="CD304" s="73"/>
      <c r="CE304" s="73"/>
      <c r="CF304" s="73"/>
      <c r="CG304" s="73"/>
      <c r="CH304" s="73"/>
      <c r="CI304" s="73"/>
      <c r="CJ304" s="73"/>
      <c r="CK304" s="73"/>
      <c r="CL304" s="73"/>
      <c r="CM304" s="73"/>
      <c r="CN304" s="74"/>
    </row>
    <row r="305" spans="48:92" ht="10.5" customHeight="1">
      <c r="AV305" s="37"/>
      <c r="AW305" s="67"/>
      <c r="AX305" s="67"/>
      <c r="AY305" s="67"/>
      <c r="AZ305" s="67"/>
      <c r="BA305" s="67"/>
      <c r="BB305" s="39"/>
      <c r="BC305" s="151"/>
      <c r="BD305" s="152"/>
      <c r="BE305" s="153"/>
      <c r="BF305" s="153"/>
      <c r="BG305" s="153"/>
      <c r="BH305" s="153"/>
      <c r="BI305" s="153"/>
      <c r="BJ305" s="153"/>
      <c r="BK305" s="153"/>
      <c r="BL305" s="153"/>
      <c r="BM305" s="139"/>
      <c r="BN305" s="139"/>
      <c r="BO305" s="139"/>
      <c r="BP305" s="139"/>
      <c r="BQ305" s="142"/>
      <c r="BR305" s="44"/>
      <c r="BS305" s="81"/>
      <c r="BT305" s="81"/>
      <c r="BU305" s="81"/>
      <c r="BV305" s="81"/>
      <c r="BW305" s="39"/>
      <c r="BX305" s="72">
        <f>IF($AD$33="","",$AD$33)</f>
      </c>
      <c r="BY305" s="73"/>
      <c r="BZ305" s="73"/>
      <c r="CA305" s="73"/>
      <c r="CB305" s="73"/>
      <c r="CC305" s="73"/>
      <c r="CD305" s="73"/>
      <c r="CE305" s="73"/>
      <c r="CF305" s="73"/>
      <c r="CG305" s="73"/>
      <c r="CH305" s="73"/>
      <c r="CI305" s="73"/>
      <c r="CJ305" s="73"/>
      <c r="CK305" s="73"/>
      <c r="CL305" s="73"/>
      <c r="CM305" s="73"/>
      <c r="CN305" s="74"/>
    </row>
    <row r="306" spans="48:92" ht="10.5" customHeight="1">
      <c r="AV306" s="40"/>
      <c r="AW306" s="68"/>
      <c r="AX306" s="68"/>
      <c r="AY306" s="68"/>
      <c r="AZ306" s="68"/>
      <c r="BA306" s="68"/>
      <c r="BB306" s="42"/>
      <c r="BC306" s="154"/>
      <c r="BD306" s="155"/>
      <c r="BE306" s="155"/>
      <c r="BF306" s="155"/>
      <c r="BG306" s="155"/>
      <c r="BH306" s="155"/>
      <c r="BI306" s="155"/>
      <c r="BJ306" s="155"/>
      <c r="BK306" s="155"/>
      <c r="BL306" s="155"/>
      <c r="BM306" s="140"/>
      <c r="BN306" s="140"/>
      <c r="BO306" s="140"/>
      <c r="BP306" s="140"/>
      <c r="BQ306" s="143"/>
      <c r="BR306" s="45"/>
      <c r="BS306" s="82"/>
      <c r="BT306" s="82"/>
      <c r="BU306" s="82"/>
      <c r="BV306" s="82"/>
      <c r="BW306" s="42"/>
      <c r="BX306" s="75"/>
      <c r="BY306" s="76"/>
      <c r="BZ306" s="76"/>
      <c r="CA306" s="76"/>
      <c r="CB306" s="76"/>
      <c r="CC306" s="76"/>
      <c r="CD306" s="76"/>
      <c r="CE306" s="76"/>
      <c r="CF306" s="76"/>
      <c r="CG306" s="76"/>
      <c r="CH306" s="76"/>
      <c r="CI306" s="76"/>
      <c r="CJ306" s="76"/>
      <c r="CK306" s="76"/>
      <c r="CL306" s="76"/>
      <c r="CM306" s="76"/>
      <c r="CN306" s="77"/>
    </row>
    <row r="307" spans="48:92" ht="10.5" customHeight="1">
      <c r="AV307" s="34"/>
      <c r="AW307" s="66" t="s">
        <v>2</v>
      </c>
      <c r="AX307" s="66"/>
      <c r="AY307" s="66"/>
      <c r="AZ307" s="66"/>
      <c r="BA307" s="66"/>
      <c r="BB307" s="36"/>
      <c r="BC307" s="144" t="str">
        <f>IF($I$35=0,IF($D$2="","　　",$D$2)&amp;"　　年　　月　　日から",IF(ISTEXT($I$35),$I$35,TEXT($I$35,"ggg")&amp;WIDECHAR(IF(LEN(TEXT($I$35,"e"))=1,TEXT($I$35," e"),TEXT($I$35,"e")))&amp;"年"&amp;WIDECHAR(IF(LEN(TEXT($I$35,"m"))=1,TEXT($I$35," m"),TEXT($I$35,"m")))&amp;"月"&amp;WIDECHAR(IF(LEN(TEXT($I$35,"d"))=1,TEXT($I$35," d"),TEXT($I$35,"d")))&amp;"日から"))</f>
        <v>平成　　年　　月　　日から</v>
      </c>
      <c r="BD307" s="145"/>
      <c r="BE307" s="146"/>
      <c r="BF307" s="146"/>
      <c r="BG307" s="146"/>
      <c r="BH307" s="146"/>
      <c r="BI307" s="146"/>
      <c r="BJ307" s="146"/>
      <c r="BK307" s="146"/>
      <c r="BL307" s="146"/>
      <c r="BM307" s="136">
        <f>IF($S$35="","",$S$35)</f>
      </c>
      <c r="BN307" s="136"/>
      <c r="BO307" s="137"/>
      <c r="BP307" s="137"/>
      <c r="BQ307" s="141" t="s">
        <v>77</v>
      </c>
      <c r="BR307" s="43"/>
      <c r="BS307" s="78" t="s">
        <v>109</v>
      </c>
      <c r="BT307" s="79"/>
      <c r="BU307" s="79"/>
      <c r="BV307" s="79"/>
      <c r="BW307" s="36"/>
      <c r="BX307" s="69">
        <f>IF($AD$35="","",$AD$35)</f>
      </c>
      <c r="BY307" s="70"/>
      <c r="BZ307" s="70"/>
      <c r="CA307" s="70"/>
      <c r="CB307" s="70"/>
      <c r="CC307" s="70"/>
      <c r="CD307" s="70"/>
      <c r="CE307" s="70"/>
      <c r="CF307" s="70"/>
      <c r="CG307" s="70"/>
      <c r="CH307" s="70"/>
      <c r="CI307" s="70"/>
      <c r="CJ307" s="70"/>
      <c r="CK307" s="70"/>
      <c r="CL307" s="70"/>
      <c r="CM307" s="70"/>
      <c r="CN307" s="71"/>
    </row>
    <row r="308" spans="48:92" ht="10.5" customHeight="1">
      <c r="AV308" s="37"/>
      <c r="AW308" s="67"/>
      <c r="AX308" s="67"/>
      <c r="AY308" s="67"/>
      <c r="AZ308" s="67"/>
      <c r="BA308" s="67"/>
      <c r="BB308" s="39"/>
      <c r="BC308" s="147"/>
      <c r="BD308" s="148"/>
      <c r="BE308" s="149"/>
      <c r="BF308" s="149"/>
      <c r="BG308" s="149"/>
      <c r="BH308" s="149"/>
      <c r="BI308" s="149"/>
      <c r="BJ308" s="149"/>
      <c r="BK308" s="149"/>
      <c r="BL308" s="149"/>
      <c r="BM308" s="138"/>
      <c r="BN308" s="138"/>
      <c r="BO308" s="139"/>
      <c r="BP308" s="139"/>
      <c r="BQ308" s="142"/>
      <c r="BR308" s="44"/>
      <c r="BS308" s="80"/>
      <c r="BT308" s="81"/>
      <c r="BU308" s="81"/>
      <c r="BV308" s="81"/>
      <c r="BW308" s="39"/>
      <c r="BX308" s="72"/>
      <c r="BY308" s="73"/>
      <c r="BZ308" s="73"/>
      <c r="CA308" s="73"/>
      <c r="CB308" s="73"/>
      <c r="CC308" s="73"/>
      <c r="CD308" s="73"/>
      <c r="CE308" s="73"/>
      <c r="CF308" s="73"/>
      <c r="CG308" s="73"/>
      <c r="CH308" s="73"/>
      <c r="CI308" s="73"/>
      <c r="CJ308" s="73"/>
      <c r="CK308" s="73"/>
      <c r="CL308" s="73"/>
      <c r="CM308" s="73"/>
      <c r="CN308" s="74"/>
    </row>
    <row r="309" spans="48:92" ht="10.5" customHeight="1">
      <c r="AV309" s="37"/>
      <c r="AW309" s="67"/>
      <c r="AX309" s="67"/>
      <c r="AY309" s="67"/>
      <c r="AZ309" s="67"/>
      <c r="BA309" s="67"/>
      <c r="BB309" s="39"/>
      <c r="BC309" s="150"/>
      <c r="BD309" s="149"/>
      <c r="BE309" s="149"/>
      <c r="BF309" s="149"/>
      <c r="BG309" s="149"/>
      <c r="BH309" s="149"/>
      <c r="BI309" s="149"/>
      <c r="BJ309" s="149"/>
      <c r="BK309" s="149"/>
      <c r="BL309" s="149"/>
      <c r="BM309" s="139"/>
      <c r="BN309" s="139"/>
      <c r="BO309" s="139"/>
      <c r="BP309" s="139"/>
      <c r="BQ309" s="142"/>
      <c r="BR309" s="44"/>
      <c r="BS309" s="81"/>
      <c r="BT309" s="81"/>
      <c r="BU309" s="81"/>
      <c r="BV309" s="81"/>
      <c r="BW309" s="39"/>
      <c r="BX309" s="72">
        <f>IF($AD$37="","",$AD$37)</f>
      </c>
      <c r="BY309" s="73"/>
      <c r="BZ309" s="73"/>
      <c r="CA309" s="73"/>
      <c r="CB309" s="73"/>
      <c r="CC309" s="73"/>
      <c r="CD309" s="73"/>
      <c r="CE309" s="73"/>
      <c r="CF309" s="73"/>
      <c r="CG309" s="73"/>
      <c r="CH309" s="73"/>
      <c r="CI309" s="73"/>
      <c r="CJ309" s="73"/>
      <c r="CK309" s="73"/>
      <c r="CL309" s="73"/>
      <c r="CM309" s="73"/>
      <c r="CN309" s="74"/>
    </row>
    <row r="310" spans="48:92" ht="10.5" customHeight="1">
      <c r="AV310" s="37"/>
      <c r="AW310" s="67"/>
      <c r="AX310" s="67"/>
      <c r="AY310" s="67"/>
      <c r="AZ310" s="67"/>
      <c r="BA310" s="67"/>
      <c r="BB310" s="39"/>
      <c r="BC310" s="151" t="str">
        <f>IF($I$38=0,IF($D$2="","　　",$D$2)&amp;"　　年　　月　　日まで",IF(ISTEXT($I$38),$I$38,TEXT($I$38,"ggg")&amp;WIDECHAR(IF(LEN(TEXT($I$38,"e"))=1,TEXT($I$38," e"),TEXT($I$38,"e")))&amp;"年"&amp;WIDECHAR(IF(LEN(TEXT($I$38,"m"))=1,TEXT($I$38," m"),TEXT($I$38,"m")))&amp;"月"&amp;WIDECHAR(IF(LEN(TEXT($I$38,"d"))=1,TEXT($I$38," d"),TEXT($I$38,"d")))&amp;"日まで"))</f>
        <v>平成　　年　　月　　日まで</v>
      </c>
      <c r="BD310" s="152"/>
      <c r="BE310" s="153"/>
      <c r="BF310" s="153"/>
      <c r="BG310" s="153"/>
      <c r="BH310" s="153"/>
      <c r="BI310" s="153"/>
      <c r="BJ310" s="153"/>
      <c r="BK310" s="153"/>
      <c r="BL310" s="153"/>
      <c r="BM310" s="139"/>
      <c r="BN310" s="139"/>
      <c r="BO310" s="139"/>
      <c r="BP310" s="139"/>
      <c r="BQ310" s="142"/>
      <c r="BR310" s="44"/>
      <c r="BS310" s="81"/>
      <c r="BT310" s="81"/>
      <c r="BU310" s="81"/>
      <c r="BV310" s="81"/>
      <c r="BW310" s="39"/>
      <c r="BX310" s="72"/>
      <c r="BY310" s="73"/>
      <c r="BZ310" s="73"/>
      <c r="CA310" s="73"/>
      <c r="CB310" s="73"/>
      <c r="CC310" s="73"/>
      <c r="CD310" s="73"/>
      <c r="CE310" s="73"/>
      <c r="CF310" s="73"/>
      <c r="CG310" s="73"/>
      <c r="CH310" s="73"/>
      <c r="CI310" s="73"/>
      <c r="CJ310" s="73"/>
      <c r="CK310" s="73"/>
      <c r="CL310" s="73"/>
      <c r="CM310" s="73"/>
      <c r="CN310" s="74"/>
    </row>
    <row r="311" spans="48:92" ht="10.5" customHeight="1">
      <c r="AV311" s="37"/>
      <c r="AW311" s="67"/>
      <c r="AX311" s="67"/>
      <c r="AY311" s="67"/>
      <c r="AZ311" s="67"/>
      <c r="BA311" s="67"/>
      <c r="BB311" s="39"/>
      <c r="BC311" s="151"/>
      <c r="BD311" s="152"/>
      <c r="BE311" s="153"/>
      <c r="BF311" s="153"/>
      <c r="BG311" s="153"/>
      <c r="BH311" s="153"/>
      <c r="BI311" s="153"/>
      <c r="BJ311" s="153"/>
      <c r="BK311" s="153"/>
      <c r="BL311" s="153"/>
      <c r="BM311" s="139"/>
      <c r="BN311" s="139"/>
      <c r="BO311" s="139"/>
      <c r="BP311" s="139"/>
      <c r="BQ311" s="142"/>
      <c r="BR311" s="44"/>
      <c r="BS311" s="81"/>
      <c r="BT311" s="81"/>
      <c r="BU311" s="81"/>
      <c r="BV311" s="81"/>
      <c r="BW311" s="39"/>
      <c r="BX311" s="72">
        <f>IF($AD$39="","",$AD$39)</f>
      </c>
      <c r="BY311" s="73"/>
      <c r="BZ311" s="73"/>
      <c r="CA311" s="73"/>
      <c r="CB311" s="73"/>
      <c r="CC311" s="73"/>
      <c r="CD311" s="73"/>
      <c r="CE311" s="73"/>
      <c r="CF311" s="73"/>
      <c r="CG311" s="73"/>
      <c r="CH311" s="73"/>
      <c r="CI311" s="73"/>
      <c r="CJ311" s="73"/>
      <c r="CK311" s="73"/>
      <c r="CL311" s="73"/>
      <c r="CM311" s="73"/>
      <c r="CN311" s="74"/>
    </row>
    <row r="312" spans="48:92" ht="10.5" customHeight="1">
      <c r="AV312" s="40"/>
      <c r="AW312" s="68"/>
      <c r="AX312" s="68"/>
      <c r="AY312" s="68"/>
      <c r="AZ312" s="68"/>
      <c r="BA312" s="68"/>
      <c r="BB312" s="42"/>
      <c r="BC312" s="154"/>
      <c r="BD312" s="155"/>
      <c r="BE312" s="155"/>
      <c r="BF312" s="155"/>
      <c r="BG312" s="155"/>
      <c r="BH312" s="155"/>
      <c r="BI312" s="155"/>
      <c r="BJ312" s="155"/>
      <c r="BK312" s="155"/>
      <c r="BL312" s="155"/>
      <c r="BM312" s="140"/>
      <c r="BN312" s="140"/>
      <c r="BO312" s="140"/>
      <c r="BP312" s="140"/>
      <c r="BQ312" s="143"/>
      <c r="BR312" s="45"/>
      <c r="BS312" s="82"/>
      <c r="BT312" s="82"/>
      <c r="BU312" s="82"/>
      <c r="BV312" s="82"/>
      <c r="BW312" s="42"/>
      <c r="BX312" s="75"/>
      <c r="BY312" s="76"/>
      <c r="BZ312" s="76"/>
      <c r="CA312" s="76"/>
      <c r="CB312" s="76"/>
      <c r="CC312" s="76"/>
      <c r="CD312" s="76"/>
      <c r="CE312" s="76"/>
      <c r="CF312" s="76"/>
      <c r="CG312" s="76"/>
      <c r="CH312" s="76"/>
      <c r="CI312" s="76"/>
      <c r="CJ312" s="76"/>
      <c r="CK312" s="76"/>
      <c r="CL312" s="76"/>
      <c r="CM312" s="76"/>
      <c r="CN312" s="77"/>
    </row>
    <row r="313" spans="48:92" ht="10.5" customHeight="1">
      <c r="AV313" s="34"/>
      <c r="AW313" s="78" t="s">
        <v>107</v>
      </c>
      <c r="AX313" s="78"/>
      <c r="AY313" s="79"/>
      <c r="AZ313" s="79"/>
      <c r="BA313" s="79"/>
      <c r="BB313" s="36"/>
      <c r="BC313" s="69">
        <f>IF($I$41="","",$I$41)</f>
      </c>
      <c r="BD313" s="70"/>
      <c r="BE313" s="70"/>
      <c r="BF313" s="70"/>
      <c r="BG313" s="70"/>
      <c r="BH313" s="70"/>
      <c r="BI313" s="70"/>
      <c r="BJ313" s="70"/>
      <c r="BK313" s="70"/>
      <c r="BL313" s="70"/>
      <c r="BM313" s="70"/>
      <c r="BN313" s="70"/>
      <c r="BO313" s="70"/>
      <c r="BP313" s="70"/>
      <c r="BQ313" s="133"/>
      <c r="BR313" s="35"/>
      <c r="BS313" s="66" t="s">
        <v>3</v>
      </c>
      <c r="BT313" s="66"/>
      <c r="BU313" s="66"/>
      <c r="BV313" s="66"/>
      <c r="BW313" s="36"/>
      <c r="BX313" s="69">
        <f>IF($AD$41="","",$AD$41)</f>
      </c>
      <c r="BY313" s="70"/>
      <c r="BZ313" s="70"/>
      <c r="CA313" s="70"/>
      <c r="CB313" s="70"/>
      <c r="CC313" s="70"/>
      <c r="CD313" s="70"/>
      <c r="CE313" s="70"/>
      <c r="CF313" s="70"/>
      <c r="CG313" s="70"/>
      <c r="CH313" s="70"/>
      <c r="CI313" s="70"/>
      <c r="CJ313" s="70"/>
      <c r="CK313" s="70"/>
      <c r="CL313" s="70"/>
      <c r="CM313" s="70"/>
      <c r="CN313" s="71"/>
    </row>
    <row r="314" spans="48:92" ht="10.5" customHeight="1">
      <c r="AV314" s="37"/>
      <c r="AW314" s="80"/>
      <c r="AX314" s="80"/>
      <c r="AY314" s="81"/>
      <c r="AZ314" s="81"/>
      <c r="BA314" s="81"/>
      <c r="BB314" s="39"/>
      <c r="BC314" s="72"/>
      <c r="BD314" s="73"/>
      <c r="BE314" s="73"/>
      <c r="BF314" s="73"/>
      <c r="BG314" s="73"/>
      <c r="BH314" s="73"/>
      <c r="BI314" s="73"/>
      <c r="BJ314" s="73"/>
      <c r="BK314" s="73"/>
      <c r="BL314" s="73"/>
      <c r="BM314" s="73"/>
      <c r="BN314" s="73"/>
      <c r="BO314" s="73"/>
      <c r="BP314" s="73"/>
      <c r="BQ314" s="134"/>
      <c r="BR314" s="38"/>
      <c r="BS314" s="67"/>
      <c r="BT314" s="67"/>
      <c r="BU314" s="67"/>
      <c r="BV314" s="67"/>
      <c r="BW314" s="39"/>
      <c r="BX314" s="72"/>
      <c r="BY314" s="73"/>
      <c r="BZ314" s="73"/>
      <c r="CA314" s="73"/>
      <c r="CB314" s="73"/>
      <c r="CC314" s="73"/>
      <c r="CD314" s="73"/>
      <c r="CE314" s="73"/>
      <c r="CF314" s="73"/>
      <c r="CG314" s="73"/>
      <c r="CH314" s="73"/>
      <c r="CI314" s="73"/>
      <c r="CJ314" s="73"/>
      <c r="CK314" s="73"/>
      <c r="CL314" s="73"/>
      <c r="CM314" s="73"/>
      <c r="CN314" s="74"/>
    </row>
    <row r="315" spans="48:92" ht="10.5" customHeight="1">
      <c r="AV315" s="37"/>
      <c r="AW315" s="81"/>
      <c r="AX315" s="81"/>
      <c r="AY315" s="81"/>
      <c r="AZ315" s="81"/>
      <c r="BA315" s="81"/>
      <c r="BB315" s="39"/>
      <c r="BC315" s="72">
        <f>IF($I$43="","",$I$43)</f>
      </c>
      <c r="BD315" s="73"/>
      <c r="BE315" s="73"/>
      <c r="BF315" s="73"/>
      <c r="BG315" s="73"/>
      <c r="BH315" s="73"/>
      <c r="BI315" s="73"/>
      <c r="BJ315" s="73"/>
      <c r="BK315" s="73"/>
      <c r="BL315" s="73"/>
      <c r="BM315" s="73"/>
      <c r="BN315" s="73"/>
      <c r="BO315" s="73"/>
      <c r="BP315" s="73"/>
      <c r="BQ315" s="134"/>
      <c r="BR315" s="38"/>
      <c r="BS315" s="67"/>
      <c r="BT315" s="67"/>
      <c r="BU315" s="67"/>
      <c r="BV315" s="67"/>
      <c r="BW315" s="39"/>
      <c r="BX315" s="72">
        <f>IF($AD$43="","",$AD$43)</f>
      </c>
      <c r="BY315" s="73"/>
      <c r="BZ315" s="73"/>
      <c r="CA315" s="73"/>
      <c r="CB315" s="73"/>
      <c r="CC315" s="73"/>
      <c r="CD315" s="73"/>
      <c r="CE315" s="73"/>
      <c r="CF315" s="73"/>
      <c r="CG315" s="73"/>
      <c r="CH315" s="73"/>
      <c r="CI315" s="73"/>
      <c r="CJ315" s="73"/>
      <c r="CK315" s="73"/>
      <c r="CL315" s="73"/>
      <c r="CM315" s="73"/>
      <c r="CN315" s="74"/>
    </row>
    <row r="316" spans="48:92" ht="10.5" customHeight="1">
      <c r="AV316" s="37"/>
      <c r="AW316" s="81"/>
      <c r="AX316" s="81"/>
      <c r="AY316" s="81"/>
      <c r="AZ316" s="81"/>
      <c r="BA316" s="81"/>
      <c r="BB316" s="39"/>
      <c r="BC316" s="72"/>
      <c r="BD316" s="73"/>
      <c r="BE316" s="73"/>
      <c r="BF316" s="73"/>
      <c r="BG316" s="73"/>
      <c r="BH316" s="73"/>
      <c r="BI316" s="73"/>
      <c r="BJ316" s="73"/>
      <c r="BK316" s="73"/>
      <c r="BL316" s="73"/>
      <c r="BM316" s="73"/>
      <c r="BN316" s="73"/>
      <c r="BO316" s="73"/>
      <c r="BP316" s="73"/>
      <c r="BQ316" s="134"/>
      <c r="BR316" s="38"/>
      <c r="BS316" s="67"/>
      <c r="BT316" s="67"/>
      <c r="BU316" s="67"/>
      <c r="BV316" s="67"/>
      <c r="BW316" s="39"/>
      <c r="BX316" s="72"/>
      <c r="BY316" s="73"/>
      <c r="BZ316" s="73"/>
      <c r="CA316" s="73"/>
      <c r="CB316" s="73"/>
      <c r="CC316" s="73"/>
      <c r="CD316" s="73"/>
      <c r="CE316" s="73"/>
      <c r="CF316" s="73"/>
      <c r="CG316" s="73"/>
      <c r="CH316" s="73"/>
      <c r="CI316" s="73"/>
      <c r="CJ316" s="73"/>
      <c r="CK316" s="73"/>
      <c r="CL316" s="73"/>
      <c r="CM316" s="73"/>
      <c r="CN316" s="74"/>
    </row>
    <row r="317" spans="48:92" ht="10.5" customHeight="1">
      <c r="AV317" s="37"/>
      <c r="AW317" s="81"/>
      <c r="AX317" s="81"/>
      <c r="AY317" s="81"/>
      <c r="AZ317" s="81"/>
      <c r="BA317" s="81"/>
      <c r="BB317" s="39"/>
      <c r="BC317" s="72">
        <f>IF($I$45="","",$I$45)</f>
      </c>
      <c r="BD317" s="73"/>
      <c r="BE317" s="73"/>
      <c r="BF317" s="73"/>
      <c r="BG317" s="73"/>
      <c r="BH317" s="73"/>
      <c r="BI317" s="73"/>
      <c r="BJ317" s="73"/>
      <c r="BK317" s="73"/>
      <c r="BL317" s="73"/>
      <c r="BM317" s="73"/>
      <c r="BN317" s="73"/>
      <c r="BO317" s="73"/>
      <c r="BP317" s="73"/>
      <c r="BQ317" s="134"/>
      <c r="BR317" s="38"/>
      <c r="BS317" s="67"/>
      <c r="BT317" s="67"/>
      <c r="BU317" s="67"/>
      <c r="BV317" s="67"/>
      <c r="BW317" s="39"/>
      <c r="BX317" s="72">
        <f>IF($AD$45="","",$AD$45)</f>
      </c>
      <c r="BY317" s="73"/>
      <c r="BZ317" s="73"/>
      <c r="CA317" s="73"/>
      <c r="CB317" s="73"/>
      <c r="CC317" s="73"/>
      <c r="CD317" s="73"/>
      <c r="CE317" s="73"/>
      <c r="CF317" s="73"/>
      <c r="CG317" s="73"/>
      <c r="CH317" s="73"/>
      <c r="CI317" s="73"/>
      <c r="CJ317" s="73"/>
      <c r="CK317" s="73"/>
      <c r="CL317" s="73"/>
      <c r="CM317" s="73"/>
      <c r="CN317" s="74"/>
    </row>
    <row r="318" spans="48:92" ht="10.5" customHeight="1">
      <c r="AV318" s="40"/>
      <c r="AW318" s="82"/>
      <c r="AX318" s="82"/>
      <c r="AY318" s="82"/>
      <c r="AZ318" s="82"/>
      <c r="BA318" s="82"/>
      <c r="BB318" s="42"/>
      <c r="BC318" s="75"/>
      <c r="BD318" s="76"/>
      <c r="BE318" s="76"/>
      <c r="BF318" s="76"/>
      <c r="BG318" s="76"/>
      <c r="BH318" s="76"/>
      <c r="BI318" s="76"/>
      <c r="BJ318" s="76"/>
      <c r="BK318" s="76"/>
      <c r="BL318" s="76"/>
      <c r="BM318" s="76"/>
      <c r="BN318" s="76"/>
      <c r="BO318" s="76"/>
      <c r="BP318" s="76"/>
      <c r="BQ318" s="135"/>
      <c r="BR318" s="41"/>
      <c r="BS318" s="68"/>
      <c r="BT318" s="68"/>
      <c r="BU318" s="68"/>
      <c r="BV318" s="68"/>
      <c r="BW318" s="42"/>
      <c r="BX318" s="75"/>
      <c r="BY318" s="76"/>
      <c r="BZ318" s="76"/>
      <c r="CA318" s="76"/>
      <c r="CB318" s="76"/>
      <c r="CC318" s="76"/>
      <c r="CD318" s="76"/>
      <c r="CE318" s="76"/>
      <c r="CF318" s="76"/>
      <c r="CG318" s="76"/>
      <c r="CH318" s="76"/>
      <c r="CI318" s="76"/>
      <c r="CJ318" s="76"/>
      <c r="CK318" s="76"/>
      <c r="CL318" s="76"/>
      <c r="CM318" s="76"/>
      <c r="CN318" s="77"/>
    </row>
    <row r="319" spans="48:92" ht="14.25" customHeight="1">
      <c r="AV319" s="84" t="s">
        <v>38</v>
      </c>
      <c r="AW319" s="125"/>
      <c r="AX319" s="59"/>
      <c r="AY319" s="222" t="s">
        <v>4</v>
      </c>
      <c r="AZ319" s="222"/>
      <c r="BA319" s="222"/>
      <c r="BB319" s="222"/>
      <c r="BC319" s="47"/>
      <c r="BD319" s="2"/>
      <c r="BE319" s="24" t="s">
        <v>55</v>
      </c>
      <c r="BF319" s="345"/>
      <c r="BG319" s="345"/>
      <c r="BH319" s="345"/>
      <c r="BI319" s="345"/>
      <c r="BJ319" s="345"/>
      <c r="BK319" s="345"/>
      <c r="BL319" s="346"/>
      <c r="BM319" s="346"/>
      <c r="BN319" s="346"/>
      <c r="BO319" s="2" t="s">
        <v>8</v>
      </c>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5"/>
    </row>
    <row r="320" spans="48:92" ht="14.25" customHeight="1">
      <c r="AV320" s="86"/>
      <c r="AW320" s="126"/>
      <c r="AX320" s="59"/>
      <c r="AY320" s="222" t="s">
        <v>5</v>
      </c>
      <c r="AZ320" s="222"/>
      <c r="BA320" s="222"/>
      <c r="BB320" s="222"/>
      <c r="BC320" s="47"/>
      <c r="BD320" s="4"/>
      <c r="BE320" s="3" t="s">
        <v>55</v>
      </c>
      <c r="BF320" s="161"/>
      <c r="BG320" s="161"/>
      <c r="BH320" s="161"/>
      <c r="BI320" s="161"/>
      <c r="BJ320" s="161"/>
      <c r="BK320" s="161"/>
      <c r="BL320" s="347"/>
      <c r="BM320" s="347"/>
      <c r="BN320" s="347"/>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10"/>
    </row>
    <row r="321" spans="48:92" ht="14.25" customHeight="1">
      <c r="AV321" s="86"/>
      <c r="AW321" s="126"/>
      <c r="AX321" s="59"/>
      <c r="AY321" s="222" t="s">
        <v>6</v>
      </c>
      <c r="AZ321" s="222"/>
      <c r="BA321" s="222"/>
      <c r="BB321" s="222"/>
      <c r="BC321" s="47"/>
      <c r="BD321" s="4"/>
      <c r="BE321" s="3" t="s">
        <v>52</v>
      </c>
      <c r="BF321" s="161"/>
      <c r="BG321" s="161"/>
      <c r="BH321" s="161"/>
      <c r="BI321" s="161"/>
      <c r="BJ321" s="161"/>
      <c r="BK321" s="161"/>
      <c r="BL321" s="347"/>
      <c r="BM321" s="347"/>
      <c r="BN321" s="347"/>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10"/>
    </row>
    <row r="322" spans="48:92" ht="14.25" customHeight="1">
      <c r="AV322" s="86"/>
      <c r="AW322" s="126"/>
      <c r="AX322" s="59"/>
      <c r="AY322" s="222" t="s">
        <v>7</v>
      </c>
      <c r="AZ322" s="222"/>
      <c r="BA322" s="222"/>
      <c r="BB322" s="222"/>
      <c r="BC322" s="47"/>
      <c r="BD322" s="4"/>
      <c r="BE322" s="4" t="s">
        <v>55</v>
      </c>
      <c r="BF322" s="321"/>
      <c r="BG322" s="321"/>
      <c r="BH322" s="321"/>
      <c r="BI322" s="321"/>
      <c r="BJ322" s="321"/>
      <c r="BK322" s="321"/>
      <c r="BL322" s="348"/>
      <c r="BM322" s="348"/>
      <c r="BN322" s="348"/>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10"/>
    </row>
    <row r="323" spans="48:92" ht="14.25" customHeight="1">
      <c r="AV323" s="127"/>
      <c r="AW323" s="128"/>
      <c r="AX323" s="129" t="s">
        <v>19</v>
      </c>
      <c r="AY323" s="130"/>
      <c r="AZ323" s="131"/>
      <c r="BA323" s="131"/>
      <c r="BB323" s="131"/>
      <c r="BC323" s="131"/>
      <c r="BD323" s="131"/>
      <c r="BE323" s="60" t="s">
        <v>127</v>
      </c>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6"/>
    </row>
    <row r="324" spans="48:92" ht="7.5" customHeight="1">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row>
    <row r="325" spans="48:92" ht="14.25" customHeight="1">
      <c r="AV325" s="13"/>
      <c r="AW325" s="83" t="s">
        <v>161</v>
      </c>
      <c r="AX325" s="83"/>
      <c r="AY325" s="83"/>
      <c r="AZ325" s="83"/>
      <c r="BA325" s="83"/>
      <c r="BB325" s="83"/>
      <c r="BC325" s="83"/>
      <c r="BD325" s="83"/>
      <c r="BE325" s="83"/>
      <c r="BF325" s="83"/>
      <c r="BG325" s="83"/>
      <c r="BH325" s="83"/>
      <c r="BI325" s="83"/>
      <c r="BJ325" s="83"/>
      <c r="BK325" s="83"/>
      <c r="BL325" s="83"/>
      <c r="BM325" s="83"/>
      <c r="BN325" s="83"/>
      <c r="BO325" s="83"/>
      <c r="BP325" s="83"/>
      <c r="BQ325" s="83"/>
      <c r="BR325" s="83"/>
      <c r="BS325" s="83"/>
      <c r="BT325" s="83"/>
      <c r="BU325" s="83"/>
      <c r="BV325" s="83"/>
      <c r="BW325" s="83"/>
      <c r="BX325" s="83"/>
      <c r="BY325" s="83"/>
      <c r="BZ325" s="83"/>
      <c r="CA325" s="83"/>
      <c r="CB325" s="83"/>
      <c r="CC325" s="83"/>
      <c r="CD325" s="83"/>
      <c r="CE325" s="83"/>
      <c r="CF325" s="83"/>
      <c r="CG325" s="83"/>
      <c r="CH325" s="83"/>
      <c r="CI325" s="83"/>
      <c r="CJ325" s="83"/>
      <c r="CK325" s="83"/>
      <c r="CL325" s="83"/>
      <c r="CM325" s="83"/>
      <c r="CN325" s="11"/>
    </row>
    <row r="326" spans="48:92" ht="14.25" customHeight="1">
      <c r="AV326" s="124" t="s">
        <v>11</v>
      </c>
      <c r="AW326" s="95"/>
      <c r="AX326" s="95"/>
      <c r="AY326" s="91"/>
      <c r="AZ326" s="91"/>
      <c r="BA326" s="91" t="s">
        <v>12</v>
      </c>
      <c r="BB326" s="91"/>
      <c r="BC326" s="91"/>
      <c r="BD326" s="91"/>
      <c r="BE326" s="91" t="s">
        <v>13</v>
      </c>
      <c r="BF326" s="91"/>
      <c r="BG326" s="91"/>
      <c r="BH326" s="91"/>
      <c r="BI326" s="91" t="s">
        <v>14</v>
      </c>
      <c r="BJ326" s="91"/>
      <c r="BK326" s="91"/>
      <c r="BL326" s="91"/>
      <c r="BM326" s="91" t="s">
        <v>18</v>
      </c>
      <c r="BN326" s="91"/>
      <c r="BO326" s="91"/>
      <c r="BP326" s="91"/>
      <c r="BQ326" s="91" t="s">
        <v>15</v>
      </c>
      <c r="BR326" s="91"/>
      <c r="BS326" s="91"/>
      <c r="BT326" s="91"/>
      <c r="BU326" s="91" t="s">
        <v>16</v>
      </c>
      <c r="BV326" s="91"/>
      <c r="BW326" s="91"/>
      <c r="BX326" s="91"/>
      <c r="BY326" s="91" t="s">
        <v>17</v>
      </c>
      <c r="BZ326" s="91"/>
      <c r="CA326" s="91"/>
      <c r="CB326" s="91"/>
      <c r="CC326" s="97" t="s">
        <v>23</v>
      </c>
      <c r="CD326" s="97"/>
      <c r="CE326" s="97"/>
      <c r="CF326" s="98" t="s">
        <v>130</v>
      </c>
      <c r="CG326" s="99"/>
      <c r="CH326" s="99"/>
      <c r="CI326" s="99"/>
      <c r="CJ326" s="99"/>
      <c r="CK326" s="99"/>
      <c r="CL326" s="99"/>
      <c r="CM326" s="99"/>
      <c r="CN326" s="123"/>
    </row>
    <row r="327" spans="48:92" ht="14.25" customHeight="1">
      <c r="AV327" s="224"/>
      <c r="AW327" s="225"/>
      <c r="AX327" s="225"/>
      <c r="AY327" s="221"/>
      <c r="AZ327" s="221"/>
      <c r="BA327" s="221"/>
      <c r="BB327" s="221"/>
      <c r="BC327" s="221"/>
      <c r="BD327" s="221"/>
      <c r="BE327" s="221"/>
      <c r="BF327" s="221"/>
      <c r="BG327" s="221"/>
      <c r="BH327" s="221"/>
      <c r="BI327" s="221"/>
      <c r="BJ327" s="221"/>
      <c r="BK327" s="221"/>
      <c r="BL327" s="221"/>
      <c r="BM327" s="221"/>
      <c r="BN327" s="221"/>
      <c r="BO327" s="221"/>
      <c r="BP327" s="221"/>
      <c r="BQ327" s="221"/>
      <c r="BR327" s="221"/>
      <c r="BS327" s="221"/>
      <c r="BT327" s="221"/>
      <c r="BU327" s="221"/>
      <c r="BV327" s="221"/>
      <c r="BW327" s="221"/>
      <c r="BX327" s="221"/>
      <c r="BY327" s="221"/>
      <c r="BZ327" s="221"/>
      <c r="CA327" s="221"/>
      <c r="CB327" s="221"/>
      <c r="CC327" s="97" t="s">
        <v>24</v>
      </c>
      <c r="CD327" s="97"/>
      <c r="CE327" s="97"/>
      <c r="CF327" s="98" t="s">
        <v>130</v>
      </c>
      <c r="CG327" s="99"/>
      <c r="CH327" s="99"/>
      <c r="CI327" s="99"/>
      <c r="CJ327" s="99"/>
      <c r="CK327" s="99"/>
      <c r="CL327" s="99"/>
      <c r="CM327" s="99"/>
      <c r="CN327" s="123"/>
    </row>
    <row r="328" spans="48:92" ht="14.25" customHeight="1">
      <c r="AV328" s="224"/>
      <c r="AW328" s="225"/>
      <c r="AX328" s="225"/>
      <c r="AY328" s="221"/>
      <c r="AZ328" s="221"/>
      <c r="BA328" s="221"/>
      <c r="BB328" s="221"/>
      <c r="BC328" s="221"/>
      <c r="BD328" s="221"/>
      <c r="BE328" s="221"/>
      <c r="BF328" s="221"/>
      <c r="BG328" s="221"/>
      <c r="BH328" s="221"/>
      <c r="BI328" s="221"/>
      <c r="BJ328" s="221"/>
      <c r="BK328" s="221"/>
      <c r="BL328" s="221"/>
      <c r="BM328" s="221"/>
      <c r="BN328" s="221"/>
      <c r="BO328" s="221"/>
      <c r="BP328" s="221"/>
      <c r="BQ328" s="221"/>
      <c r="BR328" s="221"/>
      <c r="BS328" s="221"/>
      <c r="BT328" s="221"/>
      <c r="BU328" s="221"/>
      <c r="BV328" s="221"/>
      <c r="BW328" s="221"/>
      <c r="BX328" s="221"/>
      <c r="BY328" s="221"/>
      <c r="BZ328" s="221"/>
      <c r="CA328" s="221"/>
      <c r="CB328" s="221"/>
      <c r="CC328" s="97" t="s">
        <v>25</v>
      </c>
      <c r="CD328" s="97"/>
      <c r="CE328" s="97"/>
      <c r="CF328" s="98" t="s">
        <v>130</v>
      </c>
      <c r="CG328" s="99"/>
      <c r="CH328" s="99"/>
      <c r="CI328" s="99"/>
      <c r="CJ328" s="99"/>
      <c r="CK328" s="99"/>
      <c r="CL328" s="99"/>
      <c r="CM328" s="99"/>
      <c r="CN328" s="123"/>
    </row>
    <row r="329" spans="48:92" ht="14.25" customHeight="1">
      <c r="AV329" s="224"/>
      <c r="AW329" s="225"/>
      <c r="AX329" s="225"/>
      <c r="AY329" s="221"/>
      <c r="AZ329" s="221"/>
      <c r="BA329" s="221"/>
      <c r="BB329" s="221"/>
      <c r="BC329" s="221"/>
      <c r="BD329" s="221"/>
      <c r="BE329" s="221"/>
      <c r="BF329" s="221"/>
      <c r="BG329" s="221"/>
      <c r="BH329" s="221"/>
      <c r="BI329" s="221"/>
      <c r="BJ329" s="221"/>
      <c r="BK329" s="221"/>
      <c r="BL329" s="221"/>
      <c r="BM329" s="221"/>
      <c r="BN329" s="221"/>
      <c r="BO329" s="221"/>
      <c r="BP329" s="221"/>
      <c r="BQ329" s="221"/>
      <c r="BR329" s="221"/>
      <c r="BS329" s="221"/>
      <c r="BT329" s="221"/>
      <c r="BU329" s="221"/>
      <c r="BV329" s="221"/>
      <c r="BW329" s="221"/>
      <c r="BX329" s="221"/>
      <c r="BY329" s="221"/>
      <c r="BZ329" s="221"/>
      <c r="CA329" s="221"/>
      <c r="CB329" s="221"/>
      <c r="CC329" s="97" t="s">
        <v>22</v>
      </c>
      <c r="CD329" s="97"/>
      <c r="CE329" s="97"/>
      <c r="CF329" s="342" t="s">
        <v>129</v>
      </c>
      <c r="CG329" s="343"/>
      <c r="CH329" s="343"/>
      <c r="CI329" s="343"/>
      <c r="CJ329" s="343"/>
      <c r="CK329" s="343"/>
      <c r="CL329" s="343"/>
      <c r="CM329" s="343"/>
      <c r="CN329" s="344"/>
    </row>
    <row r="330" spans="48:92" ht="14.25" customHeight="1">
      <c r="AV330" s="101" t="s">
        <v>131</v>
      </c>
      <c r="AW330" s="102"/>
      <c r="AX330" s="103"/>
      <c r="AY330" s="109" t="str">
        <f>IF($D$2="","　　",$D$2)&amp;"　　年　　月　　日"</f>
        <v>平成　　年　　月　　日</v>
      </c>
      <c r="AZ330" s="110"/>
      <c r="BA330" s="110"/>
      <c r="BB330" s="110"/>
      <c r="BC330" s="110"/>
      <c r="BD330" s="110"/>
      <c r="BE330" s="110"/>
      <c r="BF330" s="111"/>
      <c r="BG330" s="107" t="s">
        <v>132</v>
      </c>
      <c r="BH330" s="102"/>
      <c r="BI330" s="103"/>
      <c r="BJ330" s="115" t="s">
        <v>226</v>
      </c>
      <c r="BK330" s="120"/>
      <c r="BL330" s="120"/>
      <c r="BM330" s="110"/>
      <c r="BN330" s="110"/>
      <c r="BO330" s="110"/>
      <c r="BP330" s="110"/>
      <c r="BQ330" s="111"/>
      <c r="BR330" s="107" t="s">
        <v>133</v>
      </c>
      <c r="BS330" s="102"/>
      <c r="BT330" s="103"/>
      <c r="BU330" s="115" t="s">
        <v>204</v>
      </c>
      <c r="BV330" s="110"/>
      <c r="BW330" s="110"/>
      <c r="BX330" s="110"/>
      <c r="BY330" s="110"/>
      <c r="BZ330" s="110"/>
      <c r="CA330" s="110"/>
      <c r="CB330" s="111"/>
      <c r="CC330" s="97" t="s">
        <v>20</v>
      </c>
      <c r="CD330" s="97"/>
      <c r="CE330" s="97"/>
      <c r="CF330" s="98" t="s">
        <v>130</v>
      </c>
      <c r="CG330" s="99"/>
      <c r="CH330" s="99"/>
      <c r="CI330" s="99"/>
      <c r="CJ330" s="99"/>
      <c r="CK330" s="99"/>
      <c r="CL330" s="99"/>
      <c r="CM330" s="99"/>
      <c r="CN330" s="123"/>
    </row>
    <row r="331" spans="48:92" ht="14.25" customHeight="1">
      <c r="AV331" s="104"/>
      <c r="AW331" s="105"/>
      <c r="AX331" s="106"/>
      <c r="AY331" s="112"/>
      <c r="AZ331" s="113"/>
      <c r="BA331" s="113"/>
      <c r="BB331" s="113"/>
      <c r="BC331" s="113"/>
      <c r="BD331" s="113"/>
      <c r="BE331" s="113"/>
      <c r="BF331" s="114"/>
      <c r="BG331" s="108"/>
      <c r="BH331" s="105"/>
      <c r="BI331" s="106"/>
      <c r="BJ331" s="116" t="s">
        <v>32</v>
      </c>
      <c r="BK331" s="117"/>
      <c r="BL331" s="117"/>
      <c r="BM331" s="118"/>
      <c r="BN331" s="118"/>
      <c r="BO331" s="118"/>
      <c r="BP331" s="118"/>
      <c r="BQ331" s="119"/>
      <c r="BR331" s="108"/>
      <c r="BS331" s="105"/>
      <c r="BT331" s="106"/>
      <c r="BU331" s="112"/>
      <c r="BV331" s="113"/>
      <c r="BW331" s="113"/>
      <c r="BX331" s="113"/>
      <c r="BY331" s="113"/>
      <c r="BZ331" s="113"/>
      <c r="CA331" s="113"/>
      <c r="CB331" s="114"/>
      <c r="CC331" s="97" t="s">
        <v>21</v>
      </c>
      <c r="CD331" s="97"/>
      <c r="CE331" s="97"/>
      <c r="CF331" s="98" t="s">
        <v>130</v>
      </c>
      <c r="CG331" s="99"/>
      <c r="CH331" s="99"/>
      <c r="CI331" s="99"/>
      <c r="CJ331" s="99"/>
      <c r="CK331" s="99"/>
      <c r="CL331" s="99"/>
      <c r="CM331" s="99"/>
      <c r="CN331" s="123"/>
    </row>
    <row r="332" spans="48:92" ht="14.25" customHeight="1">
      <c r="AV332" s="84" t="s">
        <v>134</v>
      </c>
      <c r="AW332" s="85"/>
      <c r="AX332" s="90" t="s">
        <v>151</v>
      </c>
      <c r="AY332" s="91"/>
      <c r="AZ332" s="91"/>
      <c r="BA332" s="92" t="s">
        <v>152</v>
      </c>
      <c r="BB332" s="93"/>
      <c r="BC332" s="93"/>
      <c r="BD332" s="94"/>
      <c r="BE332" s="94"/>
      <c r="BF332" s="94"/>
      <c r="BG332" s="94"/>
      <c r="BH332" s="94"/>
      <c r="BI332" s="95"/>
      <c r="BJ332" s="92" t="s">
        <v>153</v>
      </c>
      <c r="BK332" s="94"/>
      <c r="BL332" s="94"/>
      <c r="BM332" s="94"/>
      <c r="BN332" s="94"/>
      <c r="BO332" s="94"/>
      <c r="BP332" s="94"/>
      <c r="BQ332" s="94"/>
      <c r="BR332" s="95"/>
      <c r="BS332" s="58"/>
      <c r="BT332" s="58"/>
      <c r="BU332" s="4"/>
      <c r="BV332" s="4"/>
      <c r="BW332" s="4"/>
      <c r="BX332" s="4"/>
      <c r="BY332" s="4"/>
      <c r="BZ332" s="4"/>
      <c r="CA332" s="4"/>
      <c r="CB332" s="4"/>
      <c r="CC332" s="4"/>
      <c r="CD332" s="4"/>
      <c r="CE332" s="4"/>
      <c r="CF332" s="4"/>
      <c r="CG332" s="4"/>
      <c r="CH332" s="4"/>
      <c r="CI332" s="4"/>
      <c r="CJ332" s="4"/>
      <c r="CK332" s="4"/>
      <c r="CL332" s="4"/>
      <c r="CM332" s="4"/>
      <c r="CN332" s="10"/>
    </row>
    <row r="333" spans="48:92" ht="14.25" customHeight="1">
      <c r="AV333" s="86"/>
      <c r="AW333" s="87"/>
      <c r="AX333" s="96" t="s">
        <v>135</v>
      </c>
      <c r="AY333" s="97"/>
      <c r="AZ333" s="97"/>
      <c r="BA333" s="98" t="s">
        <v>130</v>
      </c>
      <c r="BB333" s="99"/>
      <c r="BC333" s="99"/>
      <c r="BD333" s="99"/>
      <c r="BE333" s="99"/>
      <c r="BF333" s="99"/>
      <c r="BG333" s="99"/>
      <c r="BH333" s="99"/>
      <c r="BI333" s="100"/>
      <c r="BJ333" s="121"/>
      <c r="BK333" s="99"/>
      <c r="BL333" s="99"/>
      <c r="BM333" s="99"/>
      <c r="BN333" s="99"/>
      <c r="BO333" s="99"/>
      <c r="BP333" s="99"/>
      <c r="BQ333" s="99"/>
      <c r="BR333" s="100"/>
      <c r="BS333" s="58"/>
      <c r="BT333" s="58"/>
      <c r="BU333" s="4"/>
      <c r="BV333" s="4"/>
      <c r="BW333" s="4"/>
      <c r="BX333" s="4"/>
      <c r="BY333" s="4"/>
      <c r="BZ333" s="58"/>
      <c r="CA333" s="58"/>
      <c r="CB333" s="58"/>
      <c r="CC333" s="321" t="s">
        <v>54</v>
      </c>
      <c r="CD333" s="321"/>
      <c r="CE333" s="321"/>
      <c r="CF333" s="321"/>
      <c r="CG333" s="321"/>
      <c r="CH333" s="321"/>
      <c r="CI333" s="321"/>
      <c r="CJ333" s="321"/>
      <c r="CK333" s="321"/>
      <c r="CL333" s="321"/>
      <c r="CM333" s="321"/>
      <c r="CN333" s="10"/>
    </row>
    <row r="334" spans="48:92" ht="14.25" customHeight="1">
      <c r="AV334" s="86"/>
      <c r="AW334" s="87"/>
      <c r="AX334" s="96" t="s">
        <v>136</v>
      </c>
      <c r="AY334" s="97"/>
      <c r="AZ334" s="97"/>
      <c r="BA334" s="98" t="s">
        <v>130</v>
      </c>
      <c r="BB334" s="99"/>
      <c r="BC334" s="99"/>
      <c r="BD334" s="99"/>
      <c r="BE334" s="99"/>
      <c r="BF334" s="99"/>
      <c r="BG334" s="99"/>
      <c r="BH334" s="99"/>
      <c r="BI334" s="100"/>
      <c r="BJ334" s="121"/>
      <c r="BK334" s="99"/>
      <c r="BL334" s="99"/>
      <c r="BM334" s="99"/>
      <c r="BN334" s="99"/>
      <c r="BO334" s="99"/>
      <c r="BP334" s="99"/>
      <c r="BQ334" s="99"/>
      <c r="BR334" s="100"/>
      <c r="BS334" s="58"/>
      <c r="BT334" s="58"/>
      <c r="BU334" s="4"/>
      <c r="BV334" s="4"/>
      <c r="BW334" s="4"/>
      <c r="BX334" s="4"/>
      <c r="BY334" s="4"/>
      <c r="BZ334" s="58"/>
      <c r="CA334" s="58"/>
      <c r="CB334" s="58"/>
      <c r="CC334" s="122" t="str">
        <f>IF($D$2="","　　",$D$2)&amp;" 　　 年 　　 月 　　 日"</f>
        <v>平成 　　 年 　　 月 　　 日</v>
      </c>
      <c r="CD334" s="122"/>
      <c r="CE334" s="122"/>
      <c r="CF334" s="122"/>
      <c r="CG334" s="122"/>
      <c r="CH334" s="122"/>
      <c r="CI334" s="122"/>
      <c r="CJ334" s="122"/>
      <c r="CK334" s="122"/>
      <c r="CL334" s="122"/>
      <c r="CM334" s="122"/>
      <c r="CN334" s="10"/>
    </row>
    <row r="335" spans="48:92" ht="14.25" customHeight="1">
      <c r="AV335" s="86"/>
      <c r="AW335" s="87"/>
      <c r="AX335" s="96" t="s">
        <v>136</v>
      </c>
      <c r="AY335" s="97"/>
      <c r="AZ335" s="97"/>
      <c r="BA335" s="98" t="s">
        <v>130</v>
      </c>
      <c r="BB335" s="99"/>
      <c r="BC335" s="99"/>
      <c r="BD335" s="99"/>
      <c r="BE335" s="99"/>
      <c r="BF335" s="99"/>
      <c r="BG335" s="99"/>
      <c r="BH335" s="99"/>
      <c r="BI335" s="100"/>
      <c r="BJ335" s="121"/>
      <c r="BK335" s="99"/>
      <c r="BL335" s="99"/>
      <c r="BM335" s="99"/>
      <c r="BN335" s="99"/>
      <c r="BO335" s="99"/>
      <c r="BP335" s="99"/>
      <c r="BQ335" s="99"/>
      <c r="BR335" s="100"/>
      <c r="BS335" s="58"/>
      <c r="BT335" s="58"/>
      <c r="BU335" s="4"/>
      <c r="BV335" s="4"/>
      <c r="BW335" s="4"/>
      <c r="BX335" s="4"/>
      <c r="BY335" s="4"/>
      <c r="BZ335" s="4"/>
      <c r="CA335" s="4"/>
      <c r="CB335" s="4"/>
      <c r="CC335" s="4"/>
      <c r="CD335" s="4"/>
      <c r="CE335" s="4"/>
      <c r="CF335" s="4"/>
      <c r="CG335" s="4"/>
      <c r="CH335" s="4"/>
      <c r="CI335" s="4"/>
      <c r="CJ335" s="4"/>
      <c r="CK335" s="4"/>
      <c r="CL335" s="4"/>
      <c r="CM335" s="4"/>
      <c r="CN335" s="10"/>
    </row>
    <row r="336" spans="48:92" ht="14.25" customHeight="1">
      <c r="AV336" s="86"/>
      <c r="AW336" s="87"/>
      <c r="AX336" s="96" t="s">
        <v>136</v>
      </c>
      <c r="AY336" s="97"/>
      <c r="AZ336" s="97"/>
      <c r="BA336" s="98" t="s">
        <v>130</v>
      </c>
      <c r="BB336" s="99"/>
      <c r="BC336" s="99"/>
      <c r="BD336" s="99"/>
      <c r="BE336" s="99"/>
      <c r="BF336" s="99"/>
      <c r="BG336" s="99"/>
      <c r="BH336" s="99"/>
      <c r="BI336" s="100"/>
      <c r="BJ336" s="121"/>
      <c r="BK336" s="99"/>
      <c r="BL336" s="99"/>
      <c r="BM336" s="99"/>
      <c r="BN336" s="99"/>
      <c r="BO336" s="99"/>
      <c r="BP336" s="99"/>
      <c r="BQ336" s="99"/>
      <c r="BR336" s="100"/>
      <c r="BS336" s="58"/>
      <c r="BT336" s="210" t="s">
        <v>222</v>
      </c>
      <c r="BU336" s="321"/>
      <c r="BV336" s="321"/>
      <c r="BW336" s="321"/>
      <c r="BX336" s="321"/>
      <c r="BY336" s="321"/>
      <c r="BZ336" s="321"/>
      <c r="CA336" s="321"/>
      <c r="CB336" s="321"/>
      <c r="CC336" s="321"/>
      <c r="CD336" s="321"/>
      <c r="CE336" s="321"/>
      <c r="CF336" s="321"/>
      <c r="CG336" s="321"/>
      <c r="CH336" s="321"/>
      <c r="CI336" s="321"/>
      <c r="CJ336" s="321"/>
      <c r="CK336" s="321"/>
      <c r="CL336" s="321"/>
      <c r="CM336" s="321"/>
      <c r="CN336" s="10"/>
    </row>
    <row r="337" spans="48:92" ht="14.25" customHeight="1">
      <c r="AV337" s="86"/>
      <c r="AW337" s="87"/>
      <c r="AX337" s="97"/>
      <c r="AY337" s="97"/>
      <c r="AZ337" s="97"/>
      <c r="BA337" s="98" t="s">
        <v>130</v>
      </c>
      <c r="BB337" s="99"/>
      <c r="BC337" s="99"/>
      <c r="BD337" s="99"/>
      <c r="BE337" s="99"/>
      <c r="BF337" s="99"/>
      <c r="BG337" s="99"/>
      <c r="BH337" s="99"/>
      <c r="BI337" s="100"/>
      <c r="BJ337" s="121"/>
      <c r="BK337" s="99"/>
      <c r="BL337" s="99"/>
      <c r="BM337" s="99"/>
      <c r="BN337" s="99"/>
      <c r="BO337" s="99"/>
      <c r="BP337" s="99"/>
      <c r="BQ337" s="99"/>
      <c r="BR337" s="100"/>
      <c r="BS337" s="58"/>
      <c r="BT337" s="325" t="s">
        <v>227</v>
      </c>
      <c r="BU337" s="326"/>
      <c r="BV337" s="326"/>
      <c r="BW337" s="326"/>
      <c r="BX337" s="326"/>
      <c r="BY337" s="326"/>
      <c r="BZ337" s="326"/>
      <c r="CA337" s="326"/>
      <c r="CB337" s="326"/>
      <c r="CC337" s="326"/>
      <c r="CD337" s="326"/>
      <c r="CE337" s="326"/>
      <c r="CF337" s="326"/>
      <c r="CG337" s="326"/>
      <c r="CH337" s="326"/>
      <c r="CI337" s="326"/>
      <c r="CJ337" s="326"/>
      <c r="CK337" s="326"/>
      <c r="CL337" s="326"/>
      <c r="CM337" s="326"/>
      <c r="CN337" s="10"/>
    </row>
    <row r="338" spans="48:92" ht="14.25" customHeight="1">
      <c r="AV338" s="86"/>
      <c r="AW338" s="87"/>
      <c r="AX338" s="96" t="s">
        <v>159</v>
      </c>
      <c r="AY338" s="97"/>
      <c r="AZ338" s="97"/>
      <c r="BA338" s="98" t="s">
        <v>130</v>
      </c>
      <c r="BB338" s="99"/>
      <c r="BC338" s="99"/>
      <c r="BD338" s="99"/>
      <c r="BE338" s="99"/>
      <c r="BF338" s="99"/>
      <c r="BG338" s="99"/>
      <c r="BH338" s="99"/>
      <c r="BI338" s="100"/>
      <c r="BJ338" s="121"/>
      <c r="BK338" s="99"/>
      <c r="BL338" s="99"/>
      <c r="BM338" s="99"/>
      <c r="BN338" s="99"/>
      <c r="BO338" s="99"/>
      <c r="BP338" s="99"/>
      <c r="BQ338" s="99"/>
      <c r="BR338" s="100"/>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10"/>
    </row>
    <row r="339" spans="48:92" ht="14.25" customHeight="1">
      <c r="AV339" s="88"/>
      <c r="AW339" s="89"/>
      <c r="AX339" s="92" t="s">
        <v>154</v>
      </c>
      <c r="AY339" s="94"/>
      <c r="AZ339" s="94"/>
      <c r="BA339" s="93" t="s">
        <v>157</v>
      </c>
      <c r="BB339" s="93"/>
      <c r="BC339" s="93"/>
      <c r="BD339" s="93"/>
      <c r="BE339" s="93"/>
      <c r="BF339" s="357"/>
      <c r="BG339" s="92" t="s">
        <v>158</v>
      </c>
      <c r="BH339" s="93"/>
      <c r="BI339" s="93"/>
      <c r="BJ339" s="355" t="s">
        <v>130</v>
      </c>
      <c r="BK339" s="99"/>
      <c r="BL339" s="99"/>
      <c r="BM339" s="99"/>
      <c r="BN339" s="99"/>
      <c r="BO339" s="99"/>
      <c r="BP339" s="99"/>
      <c r="BQ339" s="99"/>
      <c r="BR339" s="100"/>
      <c r="BS339" s="58"/>
      <c r="BT339" s="58"/>
      <c r="BU339" s="4"/>
      <c r="BV339" s="4"/>
      <c r="BW339" s="4"/>
      <c r="BX339" s="4"/>
      <c r="BY339" s="4"/>
      <c r="BZ339" s="4"/>
      <c r="CA339" s="4"/>
      <c r="CB339" s="4"/>
      <c r="CC339" s="4"/>
      <c r="CD339" s="4"/>
      <c r="CE339" s="4"/>
      <c r="CF339" s="4"/>
      <c r="CG339" s="4"/>
      <c r="CH339" s="4"/>
      <c r="CI339" s="4"/>
      <c r="CJ339" s="4"/>
      <c r="CK339" s="4"/>
      <c r="CL339" s="4"/>
      <c r="CM339" s="4"/>
      <c r="CN339" s="10"/>
    </row>
    <row r="340" spans="48:92" ht="14.25" customHeight="1">
      <c r="AV340" s="322" t="s">
        <v>1</v>
      </c>
      <c r="AW340" s="323"/>
      <c r="AX340" s="323"/>
      <c r="AY340" s="324" t="s">
        <v>155</v>
      </c>
      <c r="AZ340" s="324"/>
      <c r="BA340" s="324"/>
      <c r="BB340" s="324"/>
      <c r="BC340" s="324"/>
      <c r="BD340" s="324"/>
      <c r="BE340" s="323"/>
      <c r="BF340" s="323"/>
      <c r="BG340" s="324" t="s">
        <v>162</v>
      </c>
      <c r="BH340" s="324"/>
      <c r="BI340" s="323"/>
      <c r="BJ340" s="115" t="s">
        <v>164</v>
      </c>
      <c r="BK340" s="110"/>
      <c r="BL340" s="110"/>
      <c r="BM340" s="120" t="s">
        <v>156</v>
      </c>
      <c r="BN340" s="110"/>
      <c r="BO340" s="111"/>
      <c r="BP340" s="324" t="s">
        <v>166</v>
      </c>
      <c r="BQ340" s="324"/>
      <c r="BR340" s="323"/>
      <c r="BS340" s="58"/>
      <c r="BT340" s="73" t="s">
        <v>160</v>
      </c>
      <c r="BU340" s="73"/>
      <c r="BV340" s="73"/>
      <c r="BW340" s="320"/>
      <c r="BX340" s="320"/>
      <c r="BY340" s="320"/>
      <c r="BZ340" s="320"/>
      <c r="CA340" s="320"/>
      <c r="CB340" s="320"/>
      <c r="CC340" s="320"/>
      <c r="CD340" s="320"/>
      <c r="CE340" s="320"/>
      <c r="CF340" s="320"/>
      <c r="CG340" s="320"/>
      <c r="CH340" s="320"/>
      <c r="CI340" s="320"/>
      <c r="CJ340" s="320"/>
      <c r="CK340" s="320"/>
      <c r="CL340" s="320"/>
      <c r="CM340" s="320"/>
      <c r="CN340" s="10"/>
    </row>
    <row r="341" spans="48:92" ht="14.25" customHeight="1">
      <c r="AV341" s="358"/>
      <c r="AW341" s="352"/>
      <c r="AX341" s="352"/>
      <c r="AY341" s="349"/>
      <c r="AZ341" s="356"/>
      <c r="BA341" s="356"/>
      <c r="BB341" s="356"/>
      <c r="BC341" s="356"/>
      <c r="BD341" s="353"/>
      <c r="BE341" s="353"/>
      <c r="BF341" s="354"/>
      <c r="BG341" s="351" t="s">
        <v>163</v>
      </c>
      <c r="BH341" s="351"/>
      <c r="BI341" s="352"/>
      <c r="BJ341" s="349" t="s">
        <v>165</v>
      </c>
      <c r="BK341" s="350"/>
      <c r="BL341" s="350"/>
      <c r="BM341" s="353"/>
      <c r="BN341" s="353"/>
      <c r="BO341" s="354"/>
      <c r="BP341" s="351" t="s">
        <v>167</v>
      </c>
      <c r="BQ341" s="351"/>
      <c r="BR341" s="352"/>
      <c r="BS341" s="61"/>
      <c r="BT341" s="61"/>
      <c r="BU341" s="7"/>
      <c r="BV341" s="7"/>
      <c r="BW341" s="7"/>
      <c r="BX341" s="7"/>
      <c r="BY341" s="7"/>
      <c r="BZ341" s="7"/>
      <c r="CA341" s="7"/>
      <c r="CB341" s="7"/>
      <c r="CC341" s="7"/>
      <c r="CD341" s="7"/>
      <c r="CE341" s="7"/>
      <c r="CF341" s="7"/>
      <c r="CG341" s="7"/>
      <c r="CH341" s="7"/>
      <c r="CI341" s="7"/>
      <c r="CJ341" s="7"/>
      <c r="CK341" s="7"/>
      <c r="CL341" s="7"/>
      <c r="CM341" s="7"/>
      <c r="CN341" s="12"/>
    </row>
  </sheetData>
  <sheetProtection/>
  <mergeCells count="926">
    <mergeCell ref="B2:C2"/>
    <mergeCell ref="AD4:AQ4"/>
    <mergeCell ref="AD5:AQ5"/>
    <mergeCell ref="Q2:U3"/>
    <mergeCell ref="V2:Z2"/>
    <mergeCell ref="AJ14:AL14"/>
    <mergeCell ref="AH2:AI3"/>
    <mergeCell ref="Y7:AR7"/>
    <mergeCell ref="Y8:AR8"/>
    <mergeCell ref="D2:E2"/>
    <mergeCell ref="I22:R22"/>
    <mergeCell ref="S22:AJ22"/>
    <mergeCell ref="AK22:AT22"/>
    <mergeCell ref="K20:K21"/>
    <mergeCell ref="AT20:AT21"/>
    <mergeCell ref="AF14:AH14"/>
    <mergeCell ref="Y14:AA14"/>
    <mergeCell ref="AB14:AD14"/>
    <mergeCell ref="AH18:AJ18"/>
    <mergeCell ref="AK18:AT19"/>
    <mergeCell ref="AK23:AR23"/>
    <mergeCell ref="I35:R37"/>
    <mergeCell ref="S28:AJ28"/>
    <mergeCell ref="I23:R23"/>
    <mergeCell ref="I24:R24"/>
    <mergeCell ref="I25:R25"/>
    <mergeCell ref="I27:R27"/>
    <mergeCell ref="S29:V34"/>
    <mergeCell ref="W35:W40"/>
    <mergeCell ref="S35:V40"/>
    <mergeCell ref="I20:J21"/>
    <mergeCell ref="I32:R34"/>
    <mergeCell ref="I26:R26"/>
    <mergeCell ref="AS26:AT26"/>
    <mergeCell ref="I38:R40"/>
    <mergeCell ref="Y35:AB40"/>
    <mergeCell ref="I28:R28"/>
    <mergeCell ref="Y29:AB34"/>
    <mergeCell ref="I29:R31"/>
    <mergeCell ref="S27:AJ27"/>
    <mergeCell ref="D50:AS50"/>
    <mergeCell ref="AV133:AV134"/>
    <mergeCell ref="CN133:CN134"/>
    <mergeCell ref="BS286:BU286"/>
    <mergeCell ref="BX234:CN235"/>
    <mergeCell ref="CE228:CL228"/>
    <mergeCell ref="BC200:BH200"/>
    <mergeCell ref="BK200:BQ200"/>
    <mergeCell ref="BS200:CA200"/>
    <mergeCell ref="AX127:BQ127"/>
    <mergeCell ref="AX128:BQ128"/>
    <mergeCell ref="CB290:CD290"/>
    <mergeCell ref="CE290:CN291"/>
    <mergeCell ref="BT278:BV278"/>
    <mergeCell ref="CE298:CL298"/>
    <mergeCell ref="CM298:CN298"/>
    <mergeCell ref="CN292:CN293"/>
    <mergeCell ref="CE297:CL297"/>
    <mergeCell ref="BX278:BZ278"/>
    <mergeCell ref="AW133:CM134"/>
    <mergeCell ref="BM238:BP243"/>
    <mergeCell ref="BQ238:BQ243"/>
    <mergeCell ref="BX232:CN233"/>
    <mergeCell ref="BM89:CD89"/>
    <mergeCell ref="BX240:CN241"/>
    <mergeCell ref="BX242:CN243"/>
    <mergeCell ref="BX236:CN237"/>
    <mergeCell ref="AV271:AX271"/>
    <mergeCell ref="BT73:BV73"/>
    <mergeCell ref="BY121:CL121"/>
    <mergeCell ref="BY122:CL122"/>
    <mergeCell ref="BS129:CL129"/>
    <mergeCell ref="BS130:CL130"/>
    <mergeCell ref="CF124:CG124"/>
    <mergeCell ref="CF125:CG125"/>
    <mergeCell ref="CH124:CM125"/>
    <mergeCell ref="BM124:CE125"/>
    <mergeCell ref="BS74:CL74"/>
    <mergeCell ref="BY72:CL72"/>
    <mergeCell ref="BF116:BN116"/>
    <mergeCell ref="BF117:BN117"/>
    <mergeCell ref="BL119:BX120"/>
    <mergeCell ref="BX104:CN105"/>
    <mergeCell ref="BX106:CN107"/>
    <mergeCell ref="BM90:CD90"/>
    <mergeCell ref="BF115:BN115"/>
    <mergeCell ref="BS76:CL76"/>
    <mergeCell ref="BX73:BZ73"/>
    <mergeCell ref="AY271:BF271"/>
    <mergeCell ref="BG271:BI271"/>
    <mergeCell ref="BJ271:BL271"/>
    <mergeCell ref="AV272:AX272"/>
    <mergeCell ref="AY272:BB272"/>
    <mergeCell ref="BC272:BF272"/>
    <mergeCell ref="BG272:BI272"/>
    <mergeCell ref="BJ267:BR267"/>
    <mergeCell ref="BT267:CM267"/>
    <mergeCell ref="AX268:AZ268"/>
    <mergeCell ref="BA268:BI268"/>
    <mergeCell ref="BJ268:BR268"/>
    <mergeCell ref="BT268:CM268"/>
    <mergeCell ref="AX267:AZ267"/>
    <mergeCell ref="BA267:BI267"/>
    <mergeCell ref="BA270:BF270"/>
    <mergeCell ref="BG270:BI270"/>
    <mergeCell ref="BA269:BI269"/>
    <mergeCell ref="AX266:AZ266"/>
    <mergeCell ref="BX169:CN170"/>
    <mergeCell ref="BX171:CN172"/>
    <mergeCell ref="BX173:CN174"/>
    <mergeCell ref="AV203:CA203"/>
    <mergeCell ref="BT209:BV209"/>
    <mergeCell ref="AV200:BB200"/>
    <mergeCell ref="AX265:AZ265"/>
    <mergeCell ref="BA265:BI265"/>
    <mergeCell ref="BA264:BI264"/>
    <mergeCell ref="AV261:AX262"/>
    <mergeCell ref="AV263:AW270"/>
    <mergeCell ref="AX263:AZ263"/>
    <mergeCell ref="BA266:BI266"/>
    <mergeCell ref="BJ266:BR266"/>
    <mergeCell ref="CC264:CM264"/>
    <mergeCell ref="CC265:CM265"/>
    <mergeCell ref="BJ265:BR265"/>
    <mergeCell ref="AY261:BF262"/>
    <mergeCell ref="BG261:BI262"/>
    <mergeCell ref="BJ261:BQ261"/>
    <mergeCell ref="BR261:BT262"/>
    <mergeCell ref="AX264:AZ264"/>
    <mergeCell ref="BS194:CL194"/>
    <mergeCell ref="BM163:BP168"/>
    <mergeCell ref="BQ163:BQ168"/>
    <mergeCell ref="BS163:BV168"/>
    <mergeCell ref="BX163:CN164"/>
    <mergeCell ref="BX165:CN166"/>
    <mergeCell ref="BX167:CN168"/>
    <mergeCell ref="BM169:BP174"/>
    <mergeCell ref="BQ169:BQ174"/>
    <mergeCell ref="BS169:BV174"/>
    <mergeCell ref="BX209:BZ209"/>
    <mergeCell ref="BF182:BN182"/>
    <mergeCell ref="BF183:BN183"/>
    <mergeCell ref="BF184:BN184"/>
    <mergeCell ref="AW199:BI199"/>
    <mergeCell ref="BL199:BX199"/>
    <mergeCell ref="AX191:BQ191"/>
    <mergeCell ref="AX192:BQ192"/>
    <mergeCell ref="BL186:BX187"/>
    <mergeCell ref="CA199:CM199"/>
    <mergeCell ref="BY188:CL188"/>
    <mergeCell ref="BY189:CL189"/>
    <mergeCell ref="BS217:BU217"/>
    <mergeCell ref="CB203:CN203"/>
    <mergeCell ref="CN201:CN202"/>
    <mergeCell ref="BP205:BT205"/>
    <mergeCell ref="BS212:CL212"/>
    <mergeCell ref="BP341:BR341"/>
    <mergeCell ref="BF250:BN250"/>
    <mergeCell ref="AY251:BB251"/>
    <mergeCell ref="BF251:BN251"/>
    <mergeCell ref="AY252:BB252"/>
    <mergeCell ref="BF252:BN252"/>
    <mergeCell ref="AY253:BB253"/>
    <mergeCell ref="BF253:BN253"/>
    <mergeCell ref="BM340:BO341"/>
    <mergeCell ref="BA263:BI263"/>
    <mergeCell ref="AY117:BB117"/>
    <mergeCell ref="AX118:BD118"/>
    <mergeCell ref="AV341:AX341"/>
    <mergeCell ref="BJ340:BL340"/>
    <mergeCell ref="BJ341:BL341"/>
    <mergeCell ref="AV114:AW118"/>
    <mergeCell ref="AY114:BB114"/>
    <mergeCell ref="BF114:BN114"/>
    <mergeCell ref="AY115:BB115"/>
    <mergeCell ref="AX197:CM197"/>
    <mergeCell ref="AY340:BF340"/>
    <mergeCell ref="BG340:BI340"/>
    <mergeCell ref="BG341:BI341"/>
    <mergeCell ref="AY341:BB341"/>
    <mergeCell ref="AX339:AZ339"/>
    <mergeCell ref="BA339:BF339"/>
    <mergeCell ref="BG339:BI339"/>
    <mergeCell ref="BC341:BF341"/>
    <mergeCell ref="BJ339:BR339"/>
    <mergeCell ref="AY116:BB116"/>
    <mergeCell ref="BJ338:BR338"/>
    <mergeCell ref="BY257:CB257"/>
    <mergeCell ref="CC257:CE257"/>
    <mergeCell ref="BI258:BL260"/>
    <mergeCell ref="BM258:BP260"/>
    <mergeCell ref="BQ258:BT260"/>
    <mergeCell ref="BU258:BX260"/>
    <mergeCell ref="CC261:CE261"/>
    <mergeCell ref="BJ264:BR264"/>
    <mergeCell ref="BJ263:BR263"/>
    <mergeCell ref="AX278:BQ278"/>
    <mergeCell ref="BY276:CL276"/>
    <mergeCell ref="BJ269:BR269"/>
    <mergeCell ref="BJ272:BL272"/>
    <mergeCell ref="BP272:BR272"/>
    <mergeCell ref="BM271:BO272"/>
    <mergeCell ref="BP271:BR271"/>
    <mergeCell ref="BJ270:BR270"/>
    <mergeCell ref="AX269:AZ269"/>
    <mergeCell ref="CF258:CN258"/>
    <mergeCell ref="AX270:AZ270"/>
    <mergeCell ref="CC259:CE259"/>
    <mergeCell ref="CF259:CN259"/>
    <mergeCell ref="CC260:CE260"/>
    <mergeCell ref="CF260:CN260"/>
    <mergeCell ref="CF261:CN261"/>
    <mergeCell ref="CC262:CE262"/>
    <mergeCell ref="CF262:CN262"/>
    <mergeCell ref="AW290:BA293"/>
    <mergeCell ref="BU261:CB262"/>
    <mergeCell ref="BC298:BL298"/>
    <mergeCell ref="BC294:BL294"/>
    <mergeCell ref="BM294:CD294"/>
    <mergeCell ref="BA257:BD257"/>
    <mergeCell ref="BE257:BH257"/>
    <mergeCell ref="BI257:BL257"/>
    <mergeCell ref="BC297:BL297"/>
    <mergeCell ref="BT271:CM271"/>
    <mergeCell ref="AY321:BB321"/>
    <mergeCell ref="BF321:BN321"/>
    <mergeCell ref="AY322:BB322"/>
    <mergeCell ref="BF322:BN322"/>
    <mergeCell ref="AY319:BB319"/>
    <mergeCell ref="BF319:BN319"/>
    <mergeCell ref="AY320:BB320"/>
    <mergeCell ref="BF320:BN320"/>
    <mergeCell ref="CC328:CE328"/>
    <mergeCell ref="CC329:CE329"/>
    <mergeCell ref="AY181:BB181"/>
    <mergeCell ref="BF181:BN181"/>
    <mergeCell ref="CE94:CL94"/>
    <mergeCell ref="BC96:BL98"/>
    <mergeCell ref="BM96:BP101"/>
    <mergeCell ref="BQ96:BQ101"/>
    <mergeCell ref="BS96:BV101"/>
    <mergeCell ref="BX96:CN97"/>
    <mergeCell ref="BQ327:BT329"/>
    <mergeCell ref="BU327:BX329"/>
    <mergeCell ref="BM229:CD229"/>
    <mergeCell ref="BM257:BP257"/>
    <mergeCell ref="BT140:BV140"/>
    <mergeCell ref="CF329:CN329"/>
    <mergeCell ref="BY327:CB329"/>
    <mergeCell ref="CC327:CE327"/>
    <mergeCell ref="CF327:CN327"/>
    <mergeCell ref="CF328:CN328"/>
    <mergeCell ref="BC27:BL27"/>
    <mergeCell ref="BC25:BL25"/>
    <mergeCell ref="BF21:CM21"/>
    <mergeCell ref="BM24:CD24"/>
    <mergeCell ref="BM25:CD25"/>
    <mergeCell ref="BA327:BD329"/>
    <mergeCell ref="BE327:BH329"/>
    <mergeCell ref="BI327:BL329"/>
    <mergeCell ref="BZ136:CA137"/>
    <mergeCell ref="BM327:BP329"/>
    <mergeCell ref="BX140:BZ140"/>
    <mergeCell ref="BM297:CD297"/>
    <mergeCell ref="BQ257:BT257"/>
    <mergeCell ref="BY258:CB260"/>
    <mergeCell ref="CC258:CE258"/>
    <mergeCell ref="BG18:BO19"/>
    <mergeCell ref="BC35:BL37"/>
    <mergeCell ref="BC18:BE19"/>
    <mergeCell ref="BC28:BL28"/>
    <mergeCell ref="BC26:BL26"/>
    <mergeCell ref="AV201:BB202"/>
    <mergeCell ref="BC201:BC202"/>
    <mergeCell ref="BD201:CM202"/>
    <mergeCell ref="BU326:BX326"/>
    <mergeCell ref="BY326:CB326"/>
    <mergeCell ref="CC326:CE326"/>
    <mergeCell ref="BM298:CD298"/>
    <mergeCell ref="BC230:BL230"/>
    <mergeCell ref="BM230:CD230"/>
    <mergeCell ref="BK205:BO206"/>
    <mergeCell ref="BY138:CL138"/>
    <mergeCell ref="BY139:CL139"/>
    <mergeCell ref="BK136:BO137"/>
    <mergeCell ref="BP136:BT136"/>
    <mergeCell ref="BP137:BT137"/>
    <mergeCell ref="CB136:CC137"/>
    <mergeCell ref="CD136:CN136"/>
    <mergeCell ref="CD137:CN137"/>
    <mergeCell ref="BX136:BY137"/>
    <mergeCell ref="AW66:CM66"/>
    <mergeCell ref="BX69:BY70"/>
    <mergeCell ref="BZ69:CA70"/>
    <mergeCell ref="CB69:CC70"/>
    <mergeCell ref="CD69:CN69"/>
    <mergeCell ref="CD70:CN70"/>
    <mergeCell ref="BP69:BT69"/>
    <mergeCell ref="BP70:BT70"/>
    <mergeCell ref="BK69:BO70"/>
    <mergeCell ref="BY71:CL71"/>
    <mergeCell ref="BU69:BU70"/>
    <mergeCell ref="AW61:CM61"/>
    <mergeCell ref="AX53:CM53"/>
    <mergeCell ref="AW58:AW59"/>
    <mergeCell ref="AW56:AW57"/>
    <mergeCell ref="BH57:BK57"/>
    <mergeCell ref="AX58:AX59"/>
    <mergeCell ref="AY58:AY59"/>
    <mergeCell ref="AZ58:AZ59"/>
    <mergeCell ref="BC177:BQ178"/>
    <mergeCell ref="BX177:CN178"/>
    <mergeCell ref="BC179:BQ180"/>
    <mergeCell ref="BX179:CN180"/>
    <mergeCell ref="BM159:CD159"/>
    <mergeCell ref="BC160:BL160"/>
    <mergeCell ref="BM160:CD160"/>
    <mergeCell ref="CE160:CL160"/>
    <mergeCell ref="CE159:CL159"/>
    <mergeCell ref="CM159:CN159"/>
    <mergeCell ref="BC156:BL156"/>
    <mergeCell ref="BT337:CM337"/>
    <mergeCell ref="CM161:CN161"/>
    <mergeCell ref="CE162:CL162"/>
    <mergeCell ref="CM162:CN162"/>
    <mergeCell ref="BC162:BL162"/>
    <mergeCell ref="BM162:CD162"/>
    <mergeCell ref="BX175:CN176"/>
    <mergeCell ref="BM156:CD156"/>
    <mergeCell ref="BS193:CL193"/>
    <mergeCell ref="BT340:CM340"/>
    <mergeCell ref="AX338:AZ338"/>
    <mergeCell ref="CC333:CM333"/>
    <mergeCell ref="BT336:CM336"/>
    <mergeCell ref="BA338:BI338"/>
    <mergeCell ref="BJ336:BR336"/>
    <mergeCell ref="BJ337:BR337"/>
    <mergeCell ref="AV340:AX340"/>
    <mergeCell ref="BP340:BR340"/>
    <mergeCell ref="BA336:BI336"/>
    <mergeCell ref="BY4:CL4"/>
    <mergeCell ref="BY5:CL5"/>
    <mergeCell ref="BF18:BF19"/>
    <mergeCell ref="BP18:CA19"/>
    <mergeCell ref="BV11:CL11"/>
    <mergeCell ref="BV12:CL12"/>
    <mergeCell ref="BS14:BU14"/>
    <mergeCell ref="BV13:CL13"/>
    <mergeCell ref="CB19:CD19"/>
    <mergeCell ref="BC16:CN17"/>
    <mergeCell ref="CE18:CN19"/>
    <mergeCell ref="CB18:CD18"/>
    <mergeCell ref="BM13:BP14"/>
    <mergeCell ref="BA14:BC14"/>
    <mergeCell ref="BI13:BL13"/>
    <mergeCell ref="BI14:BL14"/>
    <mergeCell ref="BV14:BX14"/>
    <mergeCell ref="BZ14:CB14"/>
    <mergeCell ref="BD13:BH14"/>
    <mergeCell ref="BA13:BC13"/>
    <mergeCell ref="CD14:CF14"/>
    <mergeCell ref="AS23:AT23"/>
    <mergeCell ref="AS24:AT24"/>
    <mergeCell ref="AW16:BA17"/>
    <mergeCell ref="AW18:BA21"/>
    <mergeCell ref="BC23:BL23"/>
    <mergeCell ref="BC24:BL24"/>
    <mergeCell ref="AW22:BA28"/>
    <mergeCell ref="BF20:CM20"/>
    <mergeCell ref="CM23:CN23"/>
    <mergeCell ref="AB13:AR13"/>
    <mergeCell ref="AW13:AZ14"/>
    <mergeCell ref="CD2:CN2"/>
    <mergeCell ref="CD3:CN3"/>
    <mergeCell ref="BM22:CD22"/>
    <mergeCell ref="CE22:CN22"/>
    <mergeCell ref="CN20:CN21"/>
    <mergeCell ref="BC22:BL22"/>
    <mergeCell ref="BC20:BD21"/>
    <mergeCell ref="BE20:BE21"/>
    <mergeCell ref="BZ2:CA3"/>
    <mergeCell ref="BX2:BY3"/>
    <mergeCell ref="BK2:BO3"/>
    <mergeCell ref="BP2:BT2"/>
    <mergeCell ref="AH19:AJ19"/>
    <mergeCell ref="BX6:BZ6"/>
    <mergeCell ref="BS12:BU12"/>
    <mergeCell ref="Y9:AR9"/>
    <mergeCell ref="AB12:AR12"/>
    <mergeCell ref="AB11:AR11"/>
    <mergeCell ref="AF2:AG3"/>
    <mergeCell ref="V3:Z3"/>
    <mergeCell ref="AA2:AA3"/>
    <mergeCell ref="AD2:AE3"/>
    <mergeCell ref="BS8:CL8"/>
    <mergeCell ref="CB2:CC3"/>
    <mergeCell ref="AJ2:AT2"/>
    <mergeCell ref="AJ3:AT3"/>
    <mergeCell ref="BU2:BU3"/>
    <mergeCell ref="BP3:BT3"/>
    <mergeCell ref="BS9:CL9"/>
    <mergeCell ref="BS10:CL10"/>
    <mergeCell ref="Y12:AA12"/>
    <mergeCell ref="D6:W6"/>
    <mergeCell ref="AX6:BQ6"/>
    <mergeCell ref="V8:X8"/>
    <mergeCell ref="Z6:AB6"/>
    <mergeCell ref="AD6:AF6"/>
    <mergeCell ref="Y10:AR10"/>
    <mergeCell ref="J13:N14"/>
    <mergeCell ref="O13:R13"/>
    <mergeCell ref="S13:V14"/>
    <mergeCell ref="O14:R14"/>
    <mergeCell ref="L18:L19"/>
    <mergeCell ref="BT6:BV6"/>
    <mergeCell ref="V10:X10"/>
    <mergeCell ref="BP8:BR8"/>
    <mergeCell ref="BP10:BR10"/>
    <mergeCell ref="BS7:CL7"/>
    <mergeCell ref="AS25:AT25"/>
    <mergeCell ref="C16:G17"/>
    <mergeCell ref="C18:G21"/>
    <mergeCell ref="C13:F14"/>
    <mergeCell ref="G13:I13"/>
    <mergeCell ref="G14:I14"/>
    <mergeCell ref="I16:AT17"/>
    <mergeCell ref="I18:K19"/>
    <mergeCell ref="M18:U19"/>
    <mergeCell ref="V18:AG19"/>
    <mergeCell ref="BM161:CD161"/>
    <mergeCell ref="C22:G28"/>
    <mergeCell ref="L20:AS20"/>
    <mergeCell ref="L21:AS21"/>
    <mergeCell ref="S23:AJ23"/>
    <mergeCell ref="S24:AJ24"/>
    <mergeCell ref="S25:AJ25"/>
    <mergeCell ref="S26:AJ26"/>
    <mergeCell ref="AK27:AR27"/>
    <mergeCell ref="AS27:AT27"/>
    <mergeCell ref="AS28:AT28"/>
    <mergeCell ref="AX337:AZ337"/>
    <mergeCell ref="BA337:BI337"/>
    <mergeCell ref="BC90:BL90"/>
    <mergeCell ref="BC94:BL94"/>
    <mergeCell ref="BC91:BL91"/>
    <mergeCell ref="BC92:BL92"/>
    <mergeCell ref="BC161:BL161"/>
    <mergeCell ref="AX140:BQ140"/>
    <mergeCell ref="AV327:AZ329"/>
    <mergeCell ref="C29:G34"/>
    <mergeCell ref="C35:G40"/>
    <mergeCell ref="C41:G46"/>
    <mergeCell ref="AW35:BA40"/>
    <mergeCell ref="AW41:BA46"/>
    <mergeCell ref="I41:W42"/>
    <mergeCell ref="I43:W44"/>
    <mergeCell ref="W29:W34"/>
    <mergeCell ref="CE23:CL23"/>
    <mergeCell ref="CE24:CL24"/>
    <mergeCell ref="CE25:CL25"/>
    <mergeCell ref="BX37:CN38"/>
    <mergeCell ref="BM27:CD27"/>
    <mergeCell ref="BM23:CD23"/>
    <mergeCell ref="BM26:CD26"/>
    <mergeCell ref="BQ35:BQ40"/>
    <mergeCell ref="CE27:CL27"/>
    <mergeCell ref="CM24:CN24"/>
    <mergeCell ref="CE28:CL28"/>
    <mergeCell ref="CM25:CN25"/>
    <mergeCell ref="CM26:CN26"/>
    <mergeCell ref="BM29:BP34"/>
    <mergeCell ref="AK24:AR24"/>
    <mergeCell ref="AK25:AR25"/>
    <mergeCell ref="AK26:AR26"/>
    <mergeCell ref="CE26:CL26"/>
    <mergeCell ref="AK28:AR28"/>
    <mergeCell ref="BX31:CN32"/>
    <mergeCell ref="D52:AS52"/>
    <mergeCell ref="D51:AS51"/>
    <mergeCell ref="AW60:CM60"/>
    <mergeCell ref="CM27:CN27"/>
    <mergeCell ref="CM28:CN28"/>
    <mergeCell ref="BM28:CD28"/>
    <mergeCell ref="BC32:BL34"/>
    <mergeCell ref="BX29:CN30"/>
    <mergeCell ref="BS35:BV40"/>
    <mergeCell ref="AX52:CM52"/>
    <mergeCell ref="D48:AS48"/>
    <mergeCell ref="I45:W46"/>
    <mergeCell ref="AD45:AT46"/>
    <mergeCell ref="BC45:BQ46"/>
    <mergeCell ref="D53:AS53"/>
    <mergeCell ref="D49:AS49"/>
    <mergeCell ref="AX50:CM50"/>
    <mergeCell ref="AX49:CM49"/>
    <mergeCell ref="AX51:CM51"/>
    <mergeCell ref="Y41:AB46"/>
    <mergeCell ref="AD35:AT36"/>
    <mergeCell ref="AD37:AT38"/>
    <mergeCell ref="AD39:AT40"/>
    <mergeCell ref="BC38:BL40"/>
    <mergeCell ref="BQ29:BQ34"/>
    <mergeCell ref="BX39:CN40"/>
    <mergeCell ref="AD29:AT30"/>
    <mergeCell ref="AD31:AT32"/>
    <mergeCell ref="AW29:BA34"/>
    <mergeCell ref="AD33:AT34"/>
    <mergeCell ref="BX33:CN34"/>
    <mergeCell ref="BM35:BP40"/>
    <mergeCell ref="AX48:CM48"/>
    <mergeCell ref="BS29:BV34"/>
    <mergeCell ref="BC29:BL31"/>
    <mergeCell ref="BX45:CN46"/>
    <mergeCell ref="BX43:CN44"/>
    <mergeCell ref="BX41:CN42"/>
    <mergeCell ref="BC41:BQ42"/>
    <mergeCell ref="BC43:BQ44"/>
    <mergeCell ref="BX35:CN36"/>
    <mergeCell ref="L56:M57"/>
    <mergeCell ref="N57:Q57"/>
    <mergeCell ref="AV56:AV57"/>
    <mergeCell ref="AD41:AT42"/>
    <mergeCell ref="AD43:AT44"/>
    <mergeCell ref="BS41:BV46"/>
    <mergeCell ref="BL56:CM57"/>
    <mergeCell ref="AX57:BA57"/>
    <mergeCell ref="BC57:BE57"/>
    <mergeCell ref="BA58:CM59"/>
    <mergeCell ref="C67:AS67"/>
    <mergeCell ref="AW67:CM67"/>
    <mergeCell ref="AX56:BA56"/>
    <mergeCell ref="BB56:BB57"/>
    <mergeCell ref="BC56:BE56"/>
    <mergeCell ref="BF56:BG57"/>
    <mergeCell ref="BH56:BK56"/>
    <mergeCell ref="C60:AS60"/>
    <mergeCell ref="AV58:AV59"/>
    <mergeCell ref="H56:H57"/>
    <mergeCell ref="N56:Q56"/>
    <mergeCell ref="R56:AS57"/>
    <mergeCell ref="I57:K57"/>
    <mergeCell ref="F58:F59"/>
    <mergeCell ref="G58:AS59"/>
    <mergeCell ref="I56:K56"/>
    <mergeCell ref="B58:B59"/>
    <mergeCell ref="C58:C59"/>
    <mergeCell ref="D58:D59"/>
    <mergeCell ref="E58:E59"/>
    <mergeCell ref="B56:B57"/>
    <mergeCell ref="C56:C57"/>
    <mergeCell ref="D56:G56"/>
    <mergeCell ref="D57:G57"/>
    <mergeCell ref="C61:AS61"/>
    <mergeCell ref="C66:AS66"/>
    <mergeCell ref="C62:AS62"/>
    <mergeCell ref="AW62:CM62"/>
    <mergeCell ref="C64:AS64"/>
    <mergeCell ref="AW64:CM64"/>
    <mergeCell ref="AW65:CM65"/>
    <mergeCell ref="C65:AS65"/>
    <mergeCell ref="AW63:CM63"/>
    <mergeCell ref="C63:AS63"/>
    <mergeCell ref="AX73:BQ73"/>
    <mergeCell ref="BP77:BR77"/>
    <mergeCell ref="BS77:CL77"/>
    <mergeCell ref="BP75:BR75"/>
    <mergeCell ref="BS75:CL75"/>
    <mergeCell ref="CD81:CF81"/>
    <mergeCell ref="AW80:AZ81"/>
    <mergeCell ref="BA80:BC80"/>
    <mergeCell ref="BA81:BC81"/>
    <mergeCell ref="BS81:BU81"/>
    <mergeCell ref="BV78:CL78"/>
    <mergeCell ref="BS79:BU79"/>
    <mergeCell ref="BV79:CL79"/>
    <mergeCell ref="AW85:BA88"/>
    <mergeCell ref="AW83:BA84"/>
    <mergeCell ref="BC83:CN84"/>
    <mergeCell ref="BD80:BH81"/>
    <mergeCell ref="BI80:BL80"/>
    <mergeCell ref="BM80:BP81"/>
    <mergeCell ref="BV80:CL80"/>
    <mergeCell ref="BI81:BL81"/>
    <mergeCell ref="BV81:BX81"/>
    <mergeCell ref="BZ81:CB81"/>
    <mergeCell ref="CB85:CD85"/>
    <mergeCell ref="CE85:CN86"/>
    <mergeCell ref="CB86:CD86"/>
    <mergeCell ref="BC85:BE86"/>
    <mergeCell ref="BF85:BF86"/>
    <mergeCell ref="BG85:BO86"/>
    <mergeCell ref="BP85:CA86"/>
    <mergeCell ref="CM91:CN91"/>
    <mergeCell ref="CM94:CN94"/>
    <mergeCell ref="CE92:CL92"/>
    <mergeCell ref="CM92:CN92"/>
    <mergeCell ref="BC87:BD88"/>
    <mergeCell ref="BE87:BE88"/>
    <mergeCell ref="BF87:CM87"/>
    <mergeCell ref="CN87:CN88"/>
    <mergeCell ref="BF88:CM88"/>
    <mergeCell ref="BC89:BL89"/>
    <mergeCell ref="BM92:CD92"/>
    <mergeCell ref="CE95:CL95"/>
    <mergeCell ref="CM95:CN95"/>
    <mergeCell ref="BM95:CD95"/>
    <mergeCell ref="BM91:CD91"/>
    <mergeCell ref="BM93:CD93"/>
    <mergeCell ref="AW89:BA95"/>
    <mergeCell ref="CE89:CN89"/>
    <mergeCell ref="CE90:CL90"/>
    <mergeCell ref="CM90:CN90"/>
    <mergeCell ref="CE91:CL91"/>
    <mergeCell ref="BX102:CN103"/>
    <mergeCell ref="AW96:BA101"/>
    <mergeCell ref="CE93:CL93"/>
    <mergeCell ref="CM93:CN93"/>
    <mergeCell ref="BC93:BL93"/>
    <mergeCell ref="BC95:BL95"/>
    <mergeCell ref="BM94:CD94"/>
    <mergeCell ref="BX112:CN113"/>
    <mergeCell ref="AW102:BA107"/>
    <mergeCell ref="BC102:BL104"/>
    <mergeCell ref="BC105:BL107"/>
    <mergeCell ref="BX98:CN99"/>
    <mergeCell ref="BC99:BL101"/>
    <mergeCell ref="BX100:CN101"/>
    <mergeCell ref="BM102:BP107"/>
    <mergeCell ref="BQ102:BQ107"/>
    <mergeCell ref="BS102:BV107"/>
    <mergeCell ref="BS141:CL141"/>
    <mergeCell ref="BP142:BR142"/>
    <mergeCell ref="BS142:CL142"/>
    <mergeCell ref="AW108:BA113"/>
    <mergeCell ref="BC108:BQ109"/>
    <mergeCell ref="BS108:BV113"/>
    <mergeCell ref="BX108:CN109"/>
    <mergeCell ref="BC110:BQ111"/>
    <mergeCell ref="BX110:CN111"/>
    <mergeCell ref="BC112:BQ113"/>
    <mergeCell ref="AW147:AZ148"/>
    <mergeCell ref="BA147:BC147"/>
    <mergeCell ref="BA148:BC148"/>
    <mergeCell ref="BV145:CL145"/>
    <mergeCell ref="BS146:BU146"/>
    <mergeCell ref="BV146:CL146"/>
    <mergeCell ref="BD147:BH148"/>
    <mergeCell ref="BI147:BL147"/>
    <mergeCell ref="AW152:BA155"/>
    <mergeCell ref="AW150:BA151"/>
    <mergeCell ref="BC150:CN151"/>
    <mergeCell ref="BC152:BE153"/>
    <mergeCell ref="BF152:BF153"/>
    <mergeCell ref="BG152:BO153"/>
    <mergeCell ref="BP152:CA153"/>
    <mergeCell ref="CB152:CD152"/>
    <mergeCell ref="CN154:CN155"/>
    <mergeCell ref="BF155:CM155"/>
    <mergeCell ref="AW156:BA162"/>
    <mergeCell ref="CE156:CN156"/>
    <mergeCell ref="CE157:CL157"/>
    <mergeCell ref="CM157:CN157"/>
    <mergeCell ref="CE158:CL158"/>
    <mergeCell ref="CM158:CN158"/>
    <mergeCell ref="BC157:BL157"/>
    <mergeCell ref="BC159:BL159"/>
    <mergeCell ref="CM160:CN160"/>
    <mergeCell ref="CE161:CL161"/>
    <mergeCell ref="BC158:BL158"/>
    <mergeCell ref="BM158:CD158"/>
    <mergeCell ref="BI148:BL148"/>
    <mergeCell ref="BV148:BX148"/>
    <mergeCell ref="BZ148:CB148"/>
    <mergeCell ref="CD148:CF148"/>
    <mergeCell ref="BS148:BU148"/>
    <mergeCell ref="BM157:CD157"/>
    <mergeCell ref="BC154:BD155"/>
    <mergeCell ref="BE154:BE155"/>
    <mergeCell ref="BF154:CM154"/>
    <mergeCell ref="BK124:BL124"/>
    <mergeCell ref="BK125:BL125"/>
    <mergeCell ref="BU136:BU137"/>
    <mergeCell ref="BS143:CL143"/>
    <mergeCell ref="BP144:BR144"/>
    <mergeCell ref="BM147:BP148"/>
    <mergeCell ref="BV147:CL147"/>
    <mergeCell ref="BH124:BJ125"/>
    <mergeCell ref="BS144:CL144"/>
    <mergeCell ref="AW169:BA174"/>
    <mergeCell ref="BC169:BL171"/>
    <mergeCell ref="BC172:BL174"/>
    <mergeCell ref="AW163:BA168"/>
    <mergeCell ref="BC163:BL165"/>
    <mergeCell ref="BC166:BL168"/>
    <mergeCell ref="CE152:CN153"/>
    <mergeCell ref="CB153:CD153"/>
    <mergeCell ref="BU205:BU206"/>
    <mergeCell ref="BP206:BT206"/>
    <mergeCell ref="AW175:BA180"/>
    <mergeCell ref="BC175:BQ176"/>
    <mergeCell ref="BS175:BV180"/>
    <mergeCell ref="AY182:BB182"/>
    <mergeCell ref="AV181:AW185"/>
    <mergeCell ref="AY183:BB183"/>
    <mergeCell ref="AY184:BB184"/>
    <mergeCell ref="AX185:BD185"/>
    <mergeCell ref="AX209:BQ209"/>
    <mergeCell ref="BY207:CL207"/>
    <mergeCell ref="BY208:CL208"/>
    <mergeCell ref="BX205:BY206"/>
    <mergeCell ref="BZ205:CA206"/>
    <mergeCell ref="CB205:CC206"/>
    <mergeCell ref="CD205:CN205"/>
    <mergeCell ref="CD206:CN206"/>
    <mergeCell ref="BP213:BR213"/>
    <mergeCell ref="BS213:CL213"/>
    <mergeCell ref="BS210:CL210"/>
    <mergeCell ref="BP211:BR211"/>
    <mergeCell ref="BS211:CL211"/>
    <mergeCell ref="BV214:CL214"/>
    <mergeCell ref="BS215:BU215"/>
    <mergeCell ref="BV215:CL215"/>
    <mergeCell ref="BD216:BH217"/>
    <mergeCell ref="BI216:BL216"/>
    <mergeCell ref="BM216:BP217"/>
    <mergeCell ref="BV216:CL216"/>
    <mergeCell ref="BI217:BL217"/>
    <mergeCell ref="BV217:BX217"/>
    <mergeCell ref="BZ217:CB217"/>
    <mergeCell ref="CD217:CF217"/>
    <mergeCell ref="AW216:AZ217"/>
    <mergeCell ref="BA216:BC216"/>
    <mergeCell ref="BA217:BC217"/>
    <mergeCell ref="AW219:BA220"/>
    <mergeCell ref="BC219:CN220"/>
    <mergeCell ref="BC221:BE222"/>
    <mergeCell ref="BF221:BF222"/>
    <mergeCell ref="CB221:CD221"/>
    <mergeCell ref="BG221:BO222"/>
    <mergeCell ref="BF223:CM223"/>
    <mergeCell ref="AW221:BA224"/>
    <mergeCell ref="CE221:CN222"/>
    <mergeCell ref="CB222:CD222"/>
    <mergeCell ref="BP221:CA222"/>
    <mergeCell ref="AW225:BA231"/>
    <mergeCell ref="BC228:BL228"/>
    <mergeCell ref="BM228:CD228"/>
    <mergeCell ref="BC229:BL229"/>
    <mergeCell ref="CM229:CN229"/>
    <mergeCell ref="CE230:CL230"/>
    <mergeCell ref="BC226:BL226"/>
    <mergeCell ref="BM226:CD226"/>
    <mergeCell ref="CM228:CN228"/>
    <mergeCell ref="CE229:CL229"/>
    <mergeCell ref="CM226:CN226"/>
    <mergeCell ref="CE227:CL227"/>
    <mergeCell ref="CM227:CN227"/>
    <mergeCell ref="CM230:CN230"/>
    <mergeCell ref="CN223:CN224"/>
    <mergeCell ref="BF224:CM224"/>
    <mergeCell ref="BC227:BL227"/>
    <mergeCell ref="BM227:CD227"/>
    <mergeCell ref="BC223:BD224"/>
    <mergeCell ref="BE223:BE224"/>
    <mergeCell ref="BC225:BL225"/>
    <mergeCell ref="BM225:CD225"/>
    <mergeCell ref="CE225:CN225"/>
    <mergeCell ref="CE226:CL226"/>
    <mergeCell ref="AW232:BA237"/>
    <mergeCell ref="BC232:BL234"/>
    <mergeCell ref="BC235:BL237"/>
    <mergeCell ref="CE231:CL231"/>
    <mergeCell ref="CM231:CN231"/>
    <mergeCell ref="BC231:BL231"/>
    <mergeCell ref="BM231:CD231"/>
    <mergeCell ref="BM232:BP237"/>
    <mergeCell ref="BQ232:BQ237"/>
    <mergeCell ref="BS232:BV237"/>
    <mergeCell ref="BX246:CN247"/>
    <mergeCell ref="BC248:BQ249"/>
    <mergeCell ref="BX248:CN249"/>
    <mergeCell ref="BX238:CN239"/>
    <mergeCell ref="BX244:CN245"/>
    <mergeCell ref="AW238:BA243"/>
    <mergeCell ref="BC238:BL240"/>
    <mergeCell ref="BC241:BL243"/>
    <mergeCell ref="AW244:BA249"/>
    <mergeCell ref="BC244:BQ245"/>
    <mergeCell ref="BS238:BV243"/>
    <mergeCell ref="BS244:BV249"/>
    <mergeCell ref="BC246:BQ247"/>
    <mergeCell ref="BA258:BD260"/>
    <mergeCell ref="BE258:BH260"/>
    <mergeCell ref="AV250:AW254"/>
    <mergeCell ref="AY250:BB250"/>
    <mergeCell ref="AV257:AZ257"/>
    <mergeCell ref="BU257:BX257"/>
    <mergeCell ref="AV258:AZ260"/>
    <mergeCell ref="AX254:BD254"/>
    <mergeCell ref="AW256:CM256"/>
    <mergeCell ref="CF257:CN257"/>
    <mergeCell ref="BP275:BT275"/>
    <mergeCell ref="CD275:CN275"/>
    <mergeCell ref="BK274:BO275"/>
    <mergeCell ref="BP274:BT274"/>
    <mergeCell ref="BJ262:BQ262"/>
    <mergeCell ref="BU274:BU275"/>
    <mergeCell ref="BX274:BY275"/>
    <mergeCell ref="BY277:CL277"/>
    <mergeCell ref="BZ274:CA275"/>
    <mergeCell ref="CB274:CC275"/>
    <mergeCell ref="CD274:CN274"/>
    <mergeCell ref="BS281:CL281"/>
    <mergeCell ref="BP282:BR282"/>
    <mergeCell ref="BS282:CL282"/>
    <mergeCell ref="BS279:CL279"/>
    <mergeCell ref="BP280:BR280"/>
    <mergeCell ref="BS280:CL280"/>
    <mergeCell ref="AW285:AZ286"/>
    <mergeCell ref="BA285:BC285"/>
    <mergeCell ref="BA286:BC286"/>
    <mergeCell ref="BV283:CL283"/>
    <mergeCell ref="BS284:BU284"/>
    <mergeCell ref="BV284:CL284"/>
    <mergeCell ref="AW288:BA289"/>
    <mergeCell ref="BC288:CN289"/>
    <mergeCell ref="BD285:BH286"/>
    <mergeCell ref="BI285:BL285"/>
    <mergeCell ref="BM285:BP286"/>
    <mergeCell ref="BV285:CL285"/>
    <mergeCell ref="BI286:BL286"/>
    <mergeCell ref="BV286:BX286"/>
    <mergeCell ref="BZ286:CB286"/>
    <mergeCell ref="CD286:CF286"/>
    <mergeCell ref="CB291:CD291"/>
    <mergeCell ref="BC292:BD293"/>
    <mergeCell ref="BE292:BE293"/>
    <mergeCell ref="BF292:CM292"/>
    <mergeCell ref="BF293:CM293"/>
    <mergeCell ref="BC290:BE291"/>
    <mergeCell ref="BF290:BF291"/>
    <mergeCell ref="BG290:BO291"/>
    <mergeCell ref="BP290:CA291"/>
    <mergeCell ref="CE294:CN294"/>
    <mergeCell ref="CE295:CL295"/>
    <mergeCell ref="CM295:CN295"/>
    <mergeCell ref="CE296:CL296"/>
    <mergeCell ref="CM296:CN296"/>
    <mergeCell ref="BC295:BL295"/>
    <mergeCell ref="BM295:CD295"/>
    <mergeCell ref="CE299:CL299"/>
    <mergeCell ref="CM299:CN299"/>
    <mergeCell ref="BC299:BL299"/>
    <mergeCell ref="BM299:CD299"/>
    <mergeCell ref="BC296:BL296"/>
    <mergeCell ref="BM296:CD296"/>
    <mergeCell ref="CM297:CN297"/>
    <mergeCell ref="CE300:CL300"/>
    <mergeCell ref="BM301:BP306"/>
    <mergeCell ref="BQ301:BQ306"/>
    <mergeCell ref="BS301:BV306"/>
    <mergeCell ref="BX301:CN302"/>
    <mergeCell ref="BX303:CN304"/>
    <mergeCell ref="BX305:CN306"/>
    <mergeCell ref="CM300:CN300"/>
    <mergeCell ref="BM300:CD300"/>
    <mergeCell ref="BX311:CN312"/>
    <mergeCell ref="AW307:BA312"/>
    <mergeCell ref="BC307:BL309"/>
    <mergeCell ref="BC310:BL312"/>
    <mergeCell ref="AW301:BA306"/>
    <mergeCell ref="BC301:BL303"/>
    <mergeCell ref="BC304:BL306"/>
    <mergeCell ref="AX124:BG125"/>
    <mergeCell ref="AW124:AW125"/>
    <mergeCell ref="AW313:BA318"/>
    <mergeCell ref="BC313:BQ314"/>
    <mergeCell ref="BC315:BQ316"/>
    <mergeCell ref="BC317:BQ318"/>
    <mergeCell ref="BM307:BP312"/>
    <mergeCell ref="BQ307:BQ312"/>
    <mergeCell ref="BC300:BL300"/>
    <mergeCell ref="AW294:BA300"/>
    <mergeCell ref="CF326:CN326"/>
    <mergeCell ref="AV326:AZ326"/>
    <mergeCell ref="BA326:BD326"/>
    <mergeCell ref="BE326:BH326"/>
    <mergeCell ref="BI326:BL326"/>
    <mergeCell ref="BM326:BP326"/>
    <mergeCell ref="BQ326:BT326"/>
    <mergeCell ref="BJ332:BR332"/>
    <mergeCell ref="BJ333:BR333"/>
    <mergeCell ref="BJ334:BR334"/>
    <mergeCell ref="BJ335:BR335"/>
    <mergeCell ref="CC334:CM334"/>
    <mergeCell ref="CF330:CN330"/>
    <mergeCell ref="CC331:CE331"/>
    <mergeCell ref="CF331:CN331"/>
    <mergeCell ref="CC330:CE330"/>
    <mergeCell ref="AV330:AX331"/>
    <mergeCell ref="BR330:BT331"/>
    <mergeCell ref="AY330:BF331"/>
    <mergeCell ref="BU330:CB331"/>
    <mergeCell ref="BJ331:BQ331"/>
    <mergeCell ref="BJ330:BQ330"/>
    <mergeCell ref="BG330:BI331"/>
    <mergeCell ref="AV332:AW339"/>
    <mergeCell ref="AX332:AZ332"/>
    <mergeCell ref="BA332:BI332"/>
    <mergeCell ref="AX333:AZ333"/>
    <mergeCell ref="BA333:BI333"/>
    <mergeCell ref="AX334:AZ334"/>
    <mergeCell ref="BA334:BI334"/>
    <mergeCell ref="AX335:AZ335"/>
    <mergeCell ref="BA335:BI335"/>
    <mergeCell ref="AX336:AZ336"/>
    <mergeCell ref="BS313:BV318"/>
    <mergeCell ref="BX313:CN314"/>
    <mergeCell ref="BX315:CN316"/>
    <mergeCell ref="BX317:CN318"/>
    <mergeCell ref="BS307:BV312"/>
    <mergeCell ref="AW325:CM325"/>
    <mergeCell ref="AV319:AW323"/>
    <mergeCell ref="AX323:BD323"/>
    <mergeCell ref="BX307:CN308"/>
    <mergeCell ref="BX309:CN310"/>
  </mergeCells>
  <printOptions/>
  <pageMargins left="0.5905511811023623" right="0.1968503937007874" top="0.3937007874015748" bottom="0.3937007874015748" header="0.1968503937007874" footer="0.1968503937007874"/>
  <pageSetup horizontalDpi="600" verticalDpi="600" orientation="portrait" paperSize="9" scale="98" r:id="rId1"/>
  <rowBreaks count="4" manualBreakCount="4">
    <brk id="67" max="255" man="1"/>
    <brk id="134" max="255" man="1"/>
    <brk id="203" max="255" man="1"/>
    <brk id="272" max="255" man="1"/>
  </rowBreaks>
</worksheet>
</file>

<file path=xl/worksheets/sheet2.xml><?xml version="1.0" encoding="utf-8"?>
<worksheet xmlns="http://schemas.openxmlformats.org/spreadsheetml/2006/main" xmlns:r="http://schemas.openxmlformats.org/officeDocument/2006/relationships">
  <sheetPr>
    <tabColor rgb="FFFFFF00"/>
  </sheetPr>
  <dimension ref="A1:CN341"/>
  <sheetViews>
    <sheetView showGridLines="0" zoomScalePageLayoutView="0" workbookViewId="0" topLeftCell="A1">
      <selection activeCell="A1" sqref="A1"/>
    </sheetView>
  </sheetViews>
  <sheetFormatPr defaultColWidth="9.140625" defaultRowHeight="12"/>
  <cols>
    <col min="1" max="29" width="2.8515625" style="0" customWidth="1"/>
    <col min="30" max="32" width="3.28125" style="0" customWidth="1"/>
    <col min="33" max="46" width="2.8515625" style="0" customWidth="1"/>
    <col min="47" max="92" width="2.8515625" style="14" customWidth="1"/>
  </cols>
  <sheetData>
    <row r="1" spans="1:91" ht="14.25" customHeight="1">
      <c r="A1" s="4" t="s">
        <v>45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28" t="s">
        <v>102</v>
      </c>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row>
    <row r="2" spans="1:92" ht="18" customHeight="1">
      <c r="A2" s="14"/>
      <c r="B2" s="92" t="s">
        <v>175</v>
      </c>
      <c r="C2" s="400"/>
      <c r="D2" s="406" t="s">
        <v>47</v>
      </c>
      <c r="E2" s="407"/>
      <c r="G2" s="4"/>
      <c r="L2" s="4"/>
      <c r="M2" s="4"/>
      <c r="N2" s="4"/>
      <c r="Q2" s="218" t="s">
        <v>61</v>
      </c>
      <c r="R2" s="218"/>
      <c r="S2" s="218"/>
      <c r="T2" s="218"/>
      <c r="U2" s="218"/>
      <c r="V2" s="315" t="s">
        <v>59</v>
      </c>
      <c r="W2" s="316"/>
      <c r="X2" s="316"/>
      <c r="Y2" s="316"/>
      <c r="Z2" s="316"/>
      <c r="AA2" s="236" t="s">
        <v>176</v>
      </c>
      <c r="AD2" s="202" t="s">
        <v>56</v>
      </c>
      <c r="AE2" s="202"/>
      <c r="AF2" s="202" t="s">
        <v>57</v>
      </c>
      <c r="AG2" s="202"/>
      <c r="AH2" s="202" t="s">
        <v>58</v>
      </c>
      <c r="AI2" s="202"/>
      <c r="AJ2" s="309" t="s">
        <v>210</v>
      </c>
      <c r="AK2" s="310"/>
      <c r="AL2" s="310"/>
      <c r="AM2" s="310"/>
      <c r="AN2" s="310"/>
      <c r="AO2" s="310"/>
      <c r="AP2" s="310"/>
      <c r="AQ2" s="310"/>
      <c r="AR2" s="310"/>
      <c r="AS2" s="310"/>
      <c r="AT2" s="311"/>
      <c r="AV2" s="4"/>
      <c r="AW2" s="4"/>
      <c r="AX2" s="4"/>
      <c r="AY2" s="4"/>
      <c r="AZ2" s="4"/>
      <c r="BA2" s="4"/>
      <c r="BF2" s="4"/>
      <c r="BG2" s="4"/>
      <c r="BH2" s="4"/>
      <c r="BK2" s="218" t="s">
        <v>61</v>
      </c>
      <c r="BL2" s="218"/>
      <c r="BM2" s="218"/>
      <c r="BN2" s="218"/>
      <c r="BO2" s="218"/>
      <c r="BP2" s="315" t="s">
        <v>59</v>
      </c>
      <c r="BQ2" s="316"/>
      <c r="BR2" s="316"/>
      <c r="BS2" s="316"/>
      <c r="BT2" s="316"/>
      <c r="BU2" s="236" t="s">
        <v>72</v>
      </c>
      <c r="BX2" s="202" t="s">
        <v>56</v>
      </c>
      <c r="BY2" s="202"/>
      <c r="BZ2" s="202" t="s">
        <v>57</v>
      </c>
      <c r="CA2" s="202"/>
      <c r="CB2" s="202" t="s">
        <v>58</v>
      </c>
      <c r="CC2" s="202"/>
      <c r="CD2" s="204" t="str">
        <f>IF($AJ$2="","　　　　　　　　　第　　　　号",$AJ$2)</f>
        <v>占国東整○○第１２３４号</v>
      </c>
      <c r="CE2" s="205"/>
      <c r="CF2" s="205"/>
      <c r="CG2" s="205"/>
      <c r="CH2" s="205"/>
      <c r="CI2" s="205"/>
      <c r="CJ2" s="205"/>
      <c r="CK2" s="205"/>
      <c r="CL2" s="205"/>
      <c r="CM2" s="205"/>
      <c r="CN2" s="206"/>
    </row>
    <row r="3" spans="1:92" ht="14.25" customHeight="1">
      <c r="A3" s="14"/>
      <c r="B3" s="4"/>
      <c r="C3" s="4"/>
      <c r="D3" s="4"/>
      <c r="E3" s="4"/>
      <c r="F3" s="4"/>
      <c r="G3" s="4"/>
      <c r="L3" s="4"/>
      <c r="M3" s="4"/>
      <c r="N3" s="4"/>
      <c r="Q3" s="218"/>
      <c r="R3" s="218"/>
      <c r="S3" s="218"/>
      <c r="T3" s="218"/>
      <c r="U3" s="218"/>
      <c r="V3" s="307" t="s">
        <v>60</v>
      </c>
      <c r="W3" s="308"/>
      <c r="X3" s="308"/>
      <c r="Y3" s="308"/>
      <c r="Z3" s="308"/>
      <c r="AA3" s="236"/>
      <c r="AD3" s="203"/>
      <c r="AE3" s="203"/>
      <c r="AF3" s="203"/>
      <c r="AG3" s="203"/>
      <c r="AH3" s="203"/>
      <c r="AI3" s="203"/>
      <c r="AJ3" s="312" t="s">
        <v>213</v>
      </c>
      <c r="AK3" s="313"/>
      <c r="AL3" s="313"/>
      <c r="AM3" s="313"/>
      <c r="AN3" s="313"/>
      <c r="AO3" s="313"/>
      <c r="AP3" s="313"/>
      <c r="AQ3" s="313"/>
      <c r="AR3" s="313"/>
      <c r="AS3" s="313"/>
      <c r="AT3" s="314"/>
      <c r="AV3" s="4"/>
      <c r="AW3" s="4"/>
      <c r="AX3" s="4"/>
      <c r="AY3" s="4"/>
      <c r="AZ3" s="4"/>
      <c r="BA3" s="4"/>
      <c r="BF3" s="4"/>
      <c r="BG3" s="4"/>
      <c r="BH3" s="4"/>
      <c r="BK3" s="218"/>
      <c r="BL3" s="218"/>
      <c r="BM3" s="218"/>
      <c r="BN3" s="218"/>
      <c r="BO3" s="218"/>
      <c r="BP3" s="307" t="s">
        <v>60</v>
      </c>
      <c r="BQ3" s="308"/>
      <c r="BR3" s="308"/>
      <c r="BS3" s="308"/>
      <c r="BT3" s="308"/>
      <c r="BU3" s="236"/>
      <c r="BX3" s="203"/>
      <c r="BY3" s="203"/>
      <c r="BZ3" s="203"/>
      <c r="CA3" s="203"/>
      <c r="CB3" s="203"/>
      <c r="CC3" s="203"/>
      <c r="CD3" s="215" t="str">
        <f>IF($AJ$3=0,IF($D$2="","　　",$D$2)&amp;" 　　 年 　　 月 　　 日",IF(ISTEXT($AJ$3),$AJ$3,TEXT($AJ$3,"ggg ")&amp;WIDECHAR(IF(LEN(TEXT($AJ$3,"e"))=1,TEXT($AJ$3," e"),TEXT($AJ$3,"e")))&amp;" 年 "&amp;WIDECHAR(IF(LEN(TEXT($AJ$3,"m"))=1,TEXT($AJ$3," m"),TEXT($AJ$3,"m")))&amp;" 月 "&amp;WIDECHAR(IF(LEN(TEXT($AJ$3,"d"))=1,TEXT($AJ$3," d"),TEXT($AJ$3,"d")))&amp;" 日"))</f>
        <v>平成27年  月　　日</v>
      </c>
      <c r="CE3" s="216"/>
      <c r="CF3" s="216"/>
      <c r="CG3" s="216"/>
      <c r="CH3" s="216"/>
      <c r="CI3" s="216"/>
      <c r="CJ3" s="216"/>
      <c r="CK3" s="216"/>
      <c r="CL3" s="216"/>
      <c r="CM3" s="216"/>
      <c r="CN3" s="217"/>
    </row>
    <row r="4" spans="1:90" ht="14.25" customHeight="1">
      <c r="A4" s="14"/>
      <c r="B4" s="4"/>
      <c r="C4" s="4"/>
      <c r="D4" s="4"/>
      <c r="E4" s="4"/>
      <c r="F4" s="4"/>
      <c r="G4" s="4"/>
      <c r="H4" s="4"/>
      <c r="I4" s="4"/>
      <c r="J4" s="4"/>
      <c r="K4" s="4"/>
      <c r="L4" s="4"/>
      <c r="M4" s="4"/>
      <c r="N4" s="4"/>
      <c r="O4" s="4"/>
      <c r="P4" s="4"/>
      <c r="Q4" s="4"/>
      <c r="R4" s="4"/>
      <c r="S4" s="4"/>
      <c r="T4" s="4"/>
      <c r="U4" s="4"/>
      <c r="V4" s="4"/>
      <c r="W4" s="4"/>
      <c r="X4" s="4"/>
      <c r="Y4" s="4"/>
      <c r="Z4" s="4"/>
      <c r="AA4" s="4"/>
      <c r="AD4" s="401" t="s">
        <v>205</v>
      </c>
      <c r="AE4" s="401"/>
      <c r="AF4" s="401"/>
      <c r="AG4" s="401"/>
      <c r="AH4" s="401"/>
      <c r="AI4" s="401"/>
      <c r="AJ4" s="401"/>
      <c r="AK4" s="401"/>
      <c r="AL4" s="401"/>
      <c r="AM4" s="401"/>
      <c r="AN4" s="401"/>
      <c r="AO4" s="401"/>
      <c r="AP4" s="401"/>
      <c r="AQ4" s="401"/>
      <c r="AR4" s="4"/>
      <c r="AS4" s="4"/>
      <c r="AT4" s="4"/>
      <c r="AV4" s="4"/>
      <c r="AW4" s="4"/>
      <c r="AX4" s="4"/>
      <c r="AY4" s="4"/>
      <c r="AZ4" s="4"/>
      <c r="BA4" s="4"/>
      <c r="BB4" s="4"/>
      <c r="BC4" s="4"/>
      <c r="BD4" s="4"/>
      <c r="BE4" s="4"/>
      <c r="BF4" s="4"/>
      <c r="BG4" s="4"/>
      <c r="BH4" s="4"/>
      <c r="BI4" s="4"/>
      <c r="BJ4" s="4"/>
      <c r="BK4" s="4"/>
      <c r="BL4" s="4"/>
      <c r="BM4" s="4"/>
      <c r="BN4" s="4"/>
      <c r="BO4" s="4"/>
      <c r="BP4" s="4"/>
      <c r="BQ4" s="4"/>
      <c r="BR4" s="4"/>
      <c r="BS4" s="4"/>
      <c r="BT4" s="4"/>
      <c r="BU4" s="4"/>
      <c r="BY4" s="235" t="str">
        <f>IF($AD$4="","　　　　　　　第　　　　　号",$AD$4)</f>
        <v>　　　　　　　第 123 号</v>
      </c>
      <c r="BZ4" s="235"/>
      <c r="CA4" s="235"/>
      <c r="CB4" s="235"/>
      <c r="CC4" s="235"/>
      <c r="CD4" s="235"/>
      <c r="CE4" s="235"/>
      <c r="CF4" s="235"/>
      <c r="CG4" s="235"/>
      <c r="CH4" s="235"/>
      <c r="CI4" s="235"/>
      <c r="CJ4" s="235"/>
      <c r="CK4" s="235"/>
      <c r="CL4" s="235"/>
    </row>
    <row r="5" spans="1:90" ht="14.25" customHeight="1">
      <c r="A5" s="14"/>
      <c r="X5" s="4"/>
      <c r="Y5" s="4"/>
      <c r="Z5" s="4"/>
      <c r="AA5" s="4"/>
      <c r="AD5" s="402">
        <v>42095</v>
      </c>
      <c r="AE5" s="402"/>
      <c r="AF5" s="402"/>
      <c r="AG5" s="402"/>
      <c r="AH5" s="402"/>
      <c r="AI5" s="402"/>
      <c r="AJ5" s="402"/>
      <c r="AK5" s="402"/>
      <c r="AL5" s="402"/>
      <c r="AM5" s="402"/>
      <c r="AN5" s="402"/>
      <c r="AO5" s="402"/>
      <c r="AP5" s="402"/>
      <c r="AQ5" s="402"/>
      <c r="AR5" s="4"/>
      <c r="AS5" s="4"/>
      <c r="AT5" s="4"/>
      <c r="BR5" s="4"/>
      <c r="BS5" s="4"/>
      <c r="BT5" s="4"/>
      <c r="BU5" s="4"/>
      <c r="BY5" s="201" t="str">
        <f>IF($AD$5=0,IF($D$2="","　　",$D$2)&amp;" 　　 年 　　 月 　　 日",IF(ISTEXT($AD$5),$AD$5,TEXT($AD$5,"ggg ")&amp;WIDECHAR(IF(LEN(TEXT($AD$5,"e"))=1,TEXT($AD$5," e"),TEXT($AD$5,"e")))&amp;" 年 "&amp;WIDECHAR(IF(LEN(TEXT($AD$5,"m"))=1,TEXT($AD$5," m"),TEXT($AD$5,"m")))&amp;" 月 "&amp;WIDECHAR(IF(LEN(TEXT($AD$5,"d"))=1,TEXT($AD$5," d"),TEXT($AD$5,"d")))&amp;" 日"))</f>
        <v>平成 ２７ 年 　４ 月 　１ 日</v>
      </c>
      <c r="BZ5" s="201"/>
      <c r="CA5" s="201"/>
      <c r="CB5" s="201"/>
      <c r="CC5" s="201"/>
      <c r="CD5" s="201"/>
      <c r="CE5" s="201"/>
      <c r="CF5" s="201"/>
      <c r="CG5" s="201"/>
      <c r="CH5" s="201"/>
      <c r="CI5" s="201"/>
      <c r="CJ5" s="201"/>
      <c r="CK5" s="201"/>
      <c r="CL5" s="201"/>
    </row>
    <row r="6" spans="1:92" ht="14.25" customHeight="1">
      <c r="A6" s="14"/>
      <c r="B6" s="4"/>
      <c r="C6" s="4"/>
      <c r="D6" s="235" t="s">
        <v>35</v>
      </c>
      <c r="E6" s="235"/>
      <c r="F6" s="235"/>
      <c r="G6" s="235"/>
      <c r="H6" s="235"/>
      <c r="I6" s="235"/>
      <c r="J6" s="235"/>
      <c r="K6" s="235"/>
      <c r="L6" s="235"/>
      <c r="M6" s="235"/>
      <c r="N6" s="235"/>
      <c r="O6" s="235"/>
      <c r="P6" s="235"/>
      <c r="Q6" s="235"/>
      <c r="R6" s="235"/>
      <c r="S6" s="235"/>
      <c r="T6" s="235"/>
      <c r="U6" s="235"/>
      <c r="V6" s="235"/>
      <c r="W6" s="235"/>
      <c r="Y6" s="4" t="s">
        <v>41</v>
      </c>
      <c r="Z6" s="304"/>
      <c r="AA6" s="304"/>
      <c r="AB6" s="304"/>
      <c r="AC6" s="23" t="s">
        <v>42</v>
      </c>
      <c r="AD6" s="305"/>
      <c r="AE6" s="305"/>
      <c r="AF6" s="305"/>
      <c r="AH6" s="4"/>
      <c r="AI6" s="4"/>
      <c r="AJ6" s="4"/>
      <c r="AK6" s="4"/>
      <c r="AL6" s="4"/>
      <c r="AM6" s="4"/>
      <c r="AN6" s="4"/>
      <c r="AO6" s="4"/>
      <c r="AP6" s="4"/>
      <c r="AQ6" s="4"/>
      <c r="AR6" s="4"/>
      <c r="AS6" s="4"/>
      <c r="AT6" s="4"/>
      <c r="AV6" s="4"/>
      <c r="AW6" s="4"/>
      <c r="AX6" s="235" t="s">
        <v>35</v>
      </c>
      <c r="AY6" s="235"/>
      <c r="AZ6" s="235"/>
      <c r="BA6" s="235"/>
      <c r="BB6" s="235"/>
      <c r="BC6" s="235"/>
      <c r="BD6" s="235"/>
      <c r="BE6" s="235"/>
      <c r="BF6" s="235"/>
      <c r="BG6" s="235"/>
      <c r="BH6" s="235"/>
      <c r="BI6" s="235"/>
      <c r="BJ6" s="235"/>
      <c r="BK6" s="235"/>
      <c r="BL6" s="235"/>
      <c r="BM6" s="235"/>
      <c r="BN6" s="235"/>
      <c r="BO6" s="235"/>
      <c r="BP6" s="235"/>
      <c r="BQ6" s="235"/>
      <c r="BS6" s="4" t="s">
        <v>41</v>
      </c>
      <c r="BT6" s="303">
        <f>WIDECHAR(IF($Z$6="","",TEXT($Z$6,"000")))</f>
      </c>
      <c r="BU6" s="303"/>
      <c r="BV6" s="303"/>
      <c r="BW6" s="23" t="s">
        <v>42</v>
      </c>
      <c r="BX6" s="318">
        <f>WIDECHAR(IF($AD$6="","",TEXT($AD$6,"0000")))</f>
      </c>
      <c r="BY6" s="318"/>
      <c r="BZ6" s="318"/>
      <c r="CB6" s="23"/>
      <c r="CC6" s="4"/>
      <c r="CD6" s="4"/>
      <c r="CE6" s="4"/>
      <c r="CF6" s="4"/>
      <c r="CG6" s="4"/>
      <c r="CH6" s="4"/>
      <c r="CI6" s="4"/>
      <c r="CJ6" s="4"/>
      <c r="CK6" s="4"/>
      <c r="CL6" s="4"/>
      <c r="CM6" s="4"/>
      <c r="CN6" s="4"/>
    </row>
    <row r="7" spans="1:92" ht="14.25" customHeight="1">
      <c r="A7" s="14"/>
      <c r="B7" s="4"/>
      <c r="C7" s="4"/>
      <c r="D7" s="4"/>
      <c r="E7" s="4"/>
      <c r="F7" s="4"/>
      <c r="G7" s="4"/>
      <c r="H7" s="4"/>
      <c r="I7" s="4"/>
      <c r="J7" s="4"/>
      <c r="K7" s="4"/>
      <c r="L7" s="4"/>
      <c r="M7" s="4"/>
      <c r="N7" s="4"/>
      <c r="O7" s="4"/>
      <c r="P7" s="4"/>
      <c r="Q7" s="4"/>
      <c r="R7" s="4"/>
      <c r="S7" s="4"/>
      <c r="T7" s="4"/>
      <c r="U7" s="4"/>
      <c r="V7" s="4"/>
      <c r="W7" s="4"/>
      <c r="X7" s="4"/>
      <c r="Y7" s="403"/>
      <c r="Z7" s="404"/>
      <c r="AA7" s="404"/>
      <c r="AB7" s="404"/>
      <c r="AC7" s="404"/>
      <c r="AD7" s="404"/>
      <c r="AE7" s="404"/>
      <c r="AF7" s="404"/>
      <c r="AG7" s="404"/>
      <c r="AH7" s="404"/>
      <c r="AI7" s="404"/>
      <c r="AJ7" s="404"/>
      <c r="AK7" s="404"/>
      <c r="AL7" s="404"/>
      <c r="AM7" s="404"/>
      <c r="AN7" s="404"/>
      <c r="AO7" s="404"/>
      <c r="AP7" s="404"/>
      <c r="AQ7" s="404"/>
      <c r="AR7" s="404"/>
      <c r="AS7" s="4"/>
      <c r="AT7" s="4"/>
      <c r="AV7" s="4"/>
      <c r="AW7" s="4"/>
      <c r="AX7" s="4"/>
      <c r="AY7" s="4"/>
      <c r="AZ7" s="4"/>
      <c r="BA7" s="4"/>
      <c r="BB7" s="4"/>
      <c r="BC7" s="4"/>
      <c r="BD7" s="4"/>
      <c r="BE7" s="4"/>
      <c r="BF7" s="4"/>
      <c r="BG7" s="4"/>
      <c r="BH7" s="4"/>
      <c r="BI7" s="4"/>
      <c r="BJ7" s="4"/>
      <c r="BK7" s="4"/>
      <c r="BL7" s="4"/>
      <c r="BM7" s="4"/>
      <c r="BN7" s="4"/>
      <c r="BO7" s="4"/>
      <c r="BP7" s="4"/>
      <c r="BQ7" s="4"/>
      <c r="BR7" s="4"/>
      <c r="BS7" s="210">
        <f>IF($Y$7="","",$Y$7)</f>
      </c>
      <c r="BT7" s="211"/>
      <c r="BU7" s="211"/>
      <c r="BV7" s="211"/>
      <c r="BW7" s="211"/>
      <c r="BX7" s="211"/>
      <c r="BY7" s="211"/>
      <c r="BZ7" s="211"/>
      <c r="CA7" s="211"/>
      <c r="CB7" s="211"/>
      <c r="CC7" s="211"/>
      <c r="CD7" s="211"/>
      <c r="CE7" s="211"/>
      <c r="CF7" s="211"/>
      <c r="CG7" s="211"/>
      <c r="CH7" s="211"/>
      <c r="CI7" s="211"/>
      <c r="CJ7" s="211"/>
      <c r="CK7" s="211"/>
      <c r="CL7" s="211"/>
      <c r="CM7" s="4"/>
      <c r="CN7" s="4"/>
    </row>
    <row r="8" spans="1:92" ht="14.25" customHeight="1">
      <c r="A8" s="14"/>
      <c r="B8" s="4"/>
      <c r="C8" s="4"/>
      <c r="D8" s="4"/>
      <c r="E8" s="4"/>
      <c r="F8" s="4"/>
      <c r="G8" s="4"/>
      <c r="H8" s="4"/>
      <c r="I8" s="4"/>
      <c r="J8" s="4"/>
      <c r="K8" s="4"/>
      <c r="L8" s="4"/>
      <c r="M8" s="4"/>
      <c r="N8" s="4"/>
      <c r="O8" s="4"/>
      <c r="P8" s="4"/>
      <c r="Q8" s="4"/>
      <c r="R8" s="4"/>
      <c r="S8" s="4"/>
      <c r="V8" s="208" t="s">
        <v>27</v>
      </c>
      <c r="W8" s="208"/>
      <c r="X8" s="208"/>
      <c r="Y8" s="413" t="s">
        <v>211</v>
      </c>
      <c r="Z8" s="414"/>
      <c r="AA8" s="414"/>
      <c r="AB8" s="414"/>
      <c r="AC8" s="414"/>
      <c r="AD8" s="414"/>
      <c r="AE8" s="414"/>
      <c r="AF8" s="414"/>
      <c r="AG8" s="414"/>
      <c r="AH8" s="414"/>
      <c r="AI8" s="414"/>
      <c r="AJ8" s="414"/>
      <c r="AK8" s="414"/>
      <c r="AL8" s="414"/>
      <c r="AM8" s="414"/>
      <c r="AN8" s="414"/>
      <c r="AO8" s="414"/>
      <c r="AP8" s="414"/>
      <c r="AQ8" s="414"/>
      <c r="AR8" s="414"/>
      <c r="AS8" s="3"/>
      <c r="AT8" s="3"/>
      <c r="AV8" s="4"/>
      <c r="AW8" s="4"/>
      <c r="AX8" s="4"/>
      <c r="AY8" s="4"/>
      <c r="AZ8" s="4"/>
      <c r="BA8" s="4"/>
      <c r="BB8" s="4"/>
      <c r="BC8" s="4"/>
      <c r="BD8" s="4"/>
      <c r="BE8" s="4"/>
      <c r="BF8" s="4"/>
      <c r="BG8" s="4"/>
      <c r="BH8" s="4"/>
      <c r="BI8" s="4"/>
      <c r="BJ8" s="4"/>
      <c r="BK8" s="4"/>
      <c r="BL8" s="4"/>
      <c r="BM8" s="4"/>
      <c r="BP8" s="208" t="s">
        <v>27</v>
      </c>
      <c r="BQ8" s="208"/>
      <c r="BR8" s="208"/>
      <c r="BS8" s="158" t="str">
        <f>IF($Y$8="","",$Y$8)</f>
        <v>仙台市○○</v>
      </c>
      <c r="BT8" s="212"/>
      <c r="BU8" s="212"/>
      <c r="BV8" s="212"/>
      <c r="BW8" s="212"/>
      <c r="BX8" s="212"/>
      <c r="BY8" s="212"/>
      <c r="BZ8" s="212"/>
      <c r="CA8" s="212"/>
      <c r="CB8" s="212"/>
      <c r="CC8" s="212"/>
      <c r="CD8" s="212"/>
      <c r="CE8" s="212"/>
      <c r="CF8" s="212"/>
      <c r="CG8" s="212"/>
      <c r="CH8" s="212"/>
      <c r="CI8" s="212"/>
      <c r="CJ8" s="212"/>
      <c r="CK8" s="212"/>
      <c r="CL8" s="212"/>
      <c r="CM8" s="3"/>
      <c r="CN8" s="3"/>
    </row>
    <row r="9" spans="1:92" ht="14.25" customHeight="1">
      <c r="A9" s="14"/>
      <c r="B9" s="4"/>
      <c r="C9" s="4"/>
      <c r="D9" s="4"/>
      <c r="E9" s="4"/>
      <c r="F9" s="4"/>
      <c r="G9" s="4"/>
      <c r="H9" s="4"/>
      <c r="I9" s="4"/>
      <c r="J9" s="4"/>
      <c r="K9" s="4"/>
      <c r="L9" s="4"/>
      <c r="M9" s="4"/>
      <c r="N9" s="4"/>
      <c r="O9" s="4"/>
      <c r="P9" s="4"/>
      <c r="Q9" s="4"/>
      <c r="R9" s="4"/>
      <c r="S9" s="4"/>
      <c r="V9" s="4"/>
      <c r="W9" s="4"/>
      <c r="X9" s="4"/>
      <c r="Y9" s="319"/>
      <c r="Z9" s="319"/>
      <c r="AA9" s="319"/>
      <c r="AB9" s="319"/>
      <c r="AC9" s="319"/>
      <c r="AD9" s="319"/>
      <c r="AE9" s="319"/>
      <c r="AF9" s="319"/>
      <c r="AG9" s="319"/>
      <c r="AH9" s="319"/>
      <c r="AI9" s="319"/>
      <c r="AJ9" s="319"/>
      <c r="AK9" s="319"/>
      <c r="AL9" s="319"/>
      <c r="AM9" s="319"/>
      <c r="AN9" s="319"/>
      <c r="AO9" s="319"/>
      <c r="AP9" s="319"/>
      <c r="AQ9" s="319"/>
      <c r="AR9" s="319"/>
      <c r="AS9" s="4"/>
      <c r="AT9" s="4"/>
      <c r="AV9" s="4"/>
      <c r="AW9" s="4"/>
      <c r="AX9" s="4"/>
      <c r="AY9" s="4"/>
      <c r="AZ9" s="4"/>
      <c r="BA9" s="4"/>
      <c r="BB9" s="4"/>
      <c r="BC9" s="4"/>
      <c r="BD9" s="4"/>
      <c r="BE9" s="4"/>
      <c r="BF9" s="4"/>
      <c r="BG9" s="4"/>
      <c r="BH9" s="4"/>
      <c r="BI9" s="4"/>
      <c r="BJ9" s="4"/>
      <c r="BK9" s="4"/>
      <c r="BL9" s="4"/>
      <c r="BM9" s="4"/>
      <c r="BP9" s="4"/>
      <c r="BQ9" s="4"/>
      <c r="BR9" s="4"/>
      <c r="BS9" s="207">
        <f>IF($Y$9="","",$Y$9)</f>
      </c>
      <c r="BT9" s="207"/>
      <c r="BU9" s="207"/>
      <c r="BV9" s="207"/>
      <c r="BW9" s="207"/>
      <c r="BX9" s="207"/>
      <c r="BY9" s="207"/>
      <c r="BZ9" s="207"/>
      <c r="CA9" s="207"/>
      <c r="CB9" s="207"/>
      <c r="CC9" s="207"/>
      <c r="CD9" s="207"/>
      <c r="CE9" s="207"/>
      <c r="CF9" s="207"/>
      <c r="CG9" s="207"/>
      <c r="CH9" s="207"/>
      <c r="CI9" s="207"/>
      <c r="CJ9" s="207"/>
      <c r="CK9" s="207"/>
      <c r="CL9" s="207"/>
      <c r="CM9" s="4"/>
      <c r="CN9" s="4"/>
    </row>
    <row r="10" spans="1:92" ht="14.25" customHeight="1">
      <c r="A10" s="14"/>
      <c r="B10" s="4"/>
      <c r="C10" s="4"/>
      <c r="D10" s="4"/>
      <c r="E10" s="4"/>
      <c r="F10" s="4"/>
      <c r="G10" s="4"/>
      <c r="H10" s="4"/>
      <c r="I10" s="4"/>
      <c r="J10" s="4"/>
      <c r="K10" s="4"/>
      <c r="L10" s="4"/>
      <c r="M10" s="4"/>
      <c r="N10" s="4"/>
      <c r="O10" s="4"/>
      <c r="P10" s="4"/>
      <c r="Q10" s="4"/>
      <c r="R10" s="4"/>
      <c r="S10" s="4"/>
      <c r="V10" s="208" t="s">
        <v>28</v>
      </c>
      <c r="W10" s="208"/>
      <c r="X10" s="208"/>
      <c r="Y10" s="412" t="s">
        <v>212</v>
      </c>
      <c r="Z10" s="412"/>
      <c r="AA10" s="412"/>
      <c r="AB10" s="412"/>
      <c r="AC10" s="412"/>
      <c r="AD10" s="412"/>
      <c r="AE10" s="412"/>
      <c r="AF10" s="412"/>
      <c r="AG10" s="412"/>
      <c r="AH10" s="412"/>
      <c r="AI10" s="412"/>
      <c r="AJ10" s="412"/>
      <c r="AK10" s="412"/>
      <c r="AL10" s="412"/>
      <c r="AM10" s="412"/>
      <c r="AN10" s="412"/>
      <c r="AO10" s="412"/>
      <c r="AP10" s="412"/>
      <c r="AQ10" s="412"/>
      <c r="AR10" s="412"/>
      <c r="AS10" s="3"/>
      <c r="AT10" s="65" t="s">
        <v>177</v>
      </c>
      <c r="AV10" s="4"/>
      <c r="AW10" s="4"/>
      <c r="AX10" s="4"/>
      <c r="AY10" s="4"/>
      <c r="AZ10" s="4"/>
      <c r="BA10" s="4"/>
      <c r="BB10" s="4"/>
      <c r="BC10" s="4"/>
      <c r="BD10" s="4"/>
      <c r="BE10" s="4"/>
      <c r="BF10" s="4"/>
      <c r="BG10" s="4"/>
      <c r="BH10" s="4"/>
      <c r="BI10" s="4"/>
      <c r="BJ10" s="4"/>
      <c r="BK10" s="4"/>
      <c r="BL10" s="4"/>
      <c r="BM10" s="4"/>
      <c r="BP10" s="208" t="s">
        <v>28</v>
      </c>
      <c r="BQ10" s="208"/>
      <c r="BR10" s="208"/>
      <c r="BS10" s="209" t="str">
        <f>IF($Y$10="","",$Y$10)</f>
        <v>○○出張所長　○○　○○</v>
      </c>
      <c r="BT10" s="209"/>
      <c r="BU10" s="209"/>
      <c r="BV10" s="209"/>
      <c r="BW10" s="209"/>
      <c r="BX10" s="209"/>
      <c r="BY10" s="209"/>
      <c r="BZ10" s="209"/>
      <c r="CA10" s="209"/>
      <c r="CB10" s="209"/>
      <c r="CC10" s="209"/>
      <c r="CD10" s="209"/>
      <c r="CE10" s="209"/>
      <c r="CF10" s="209"/>
      <c r="CG10" s="209"/>
      <c r="CH10" s="209"/>
      <c r="CI10" s="209"/>
      <c r="CJ10" s="209"/>
      <c r="CK10" s="209"/>
      <c r="CL10" s="209"/>
      <c r="CM10" s="3"/>
      <c r="CN10" s="65" t="s">
        <v>70</v>
      </c>
    </row>
    <row r="11" spans="1:92" ht="20.25" customHeight="1">
      <c r="A11" s="14"/>
      <c r="B11" s="4"/>
      <c r="C11" s="4"/>
      <c r="D11" s="4"/>
      <c r="E11" s="4"/>
      <c r="F11" s="4"/>
      <c r="G11" s="4"/>
      <c r="H11" s="4"/>
      <c r="I11" s="4"/>
      <c r="J11" s="4"/>
      <c r="K11" s="4"/>
      <c r="L11" s="4"/>
      <c r="M11" s="4"/>
      <c r="N11" s="4"/>
      <c r="O11" s="4"/>
      <c r="P11" s="4"/>
      <c r="Q11" s="4"/>
      <c r="R11" s="4"/>
      <c r="S11" s="4"/>
      <c r="T11" s="4"/>
      <c r="U11" s="4"/>
      <c r="V11" s="4"/>
      <c r="W11" s="4"/>
      <c r="Y11" s="4"/>
      <c r="Z11" s="4"/>
      <c r="AA11" s="4"/>
      <c r="AB11" s="410" t="s">
        <v>81</v>
      </c>
      <c r="AC11" s="410"/>
      <c r="AD11" s="410"/>
      <c r="AE11" s="410"/>
      <c r="AF11" s="411"/>
      <c r="AG11" s="411"/>
      <c r="AH11" s="411"/>
      <c r="AI11" s="411"/>
      <c r="AJ11" s="411"/>
      <c r="AK11" s="411"/>
      <c r="AL11" s="411"/>
      <c r="AM11" s="411"/>
      <c r="AN11" s="411"/>
      <c r="AO11" s="411"/>
      <c r="AP11" s="411"/>
      <c r="AQ11" s="411"/>
      <c r="AR11" s="411"/>
      <c r="AS11" s="2"/>
      <c r="AT11" s="2"/>
      <c r="AV11" s="4"/>
      <c r="AW11" s="4"/>
      <c r="AX11" s="4"/>
      <c r="AY11" s="4"/>
      <c r="AZ11" s="4"/>
      <c r="BA11" s="4"/>
      <c r="BB11" s="4"/>
      <c r="BC11" s="4"/>
      <c r="BD11" s="4"/>
      <c r="BE11" s="4"/>
      <c r="BF11" s="4"/>
      <c r="BG11" s="4"/>
      <c r="BH11" s="4"/>
      <c r="BI11" s="4"/>
      <c r="BJ11" s="4"/>
      <c r="BK11" s="4"/>
      <c r="BL11" s="4"/>
      <c r="BM11" s="4"/>
      <c r="BN11" s="4"/>
      <c r="BO11" s="4"/>
      <c r="BP11" s="4"/>
      <c r="BQ11" s="4"/>
      <c r="BS11" s="4"/>
      <c r="BT11" s="4"/>
      <c r="BU11" s="4"/>
      <c r="BV11" s="408" t="str">
        <f>IF($AB$11="","",$AB$11)</f>
        <v>※　委託による申請業務の代行者を記入しないこと(「担当者」の欄ではなく、別紙とすること)</v>
      </c>
      <c r="BW11" s="408"/>
      <c r="BX11" s="408"/>
      <c r="BY11" s="408"/>
      <c r="BZ11" s="409"/>
      <c r="CA11" s="409"/>
      <c r="CB11" s="409"/>
      <c r="CC11" s="409"/>
      <c r="CD11" s="409"/>
      <c r="CE11" s="409"/>
      <c r="CF11" s="409"/>
      <c r="CG11" s="409"/>
      <c r="CH11" s="409"/>
      <c r="CI11" s="409"/>
      <c r="CJ11" s="409"/>
      <c r="CK11" s="409"/>
      <c r="CL11" s="409"/>
      <c r="CM11" s="2"/>
      <c r="CN11" s="2"/>
    </row>
    <row r="12" spans="1:92" ht="10.5" customHeight="1">
      <c r="A12" s="14"/>
      <c r="B12" s="4"/>
      <c r="C12" s="4"/>
      <c r="D12" s="4"/>
      <c r="E12" s="4"/>
      <c r="F12" s="4"/>
      <c r="G12" s="4"/>
      <c r="H12" s="4"/>
      <c r="I12" s="4"/>
      <c r="J12" s="4"/>
      <c r="K12" s="4"/>
      <c r="L12" s="4"/>
      <c r="M12" s="4"/>
      <c r="N12" s="4"/>
      <c r="O12" s="4"/>
      <c r="P12" s="4"/>
      <c r="Q12" s="4"/>
      <c r="R12" s="4"/>
      <c r="S12" s="4"/>
      <c r="T12" s="4"/>
      <c r="U12" s="4"/>
      <c r="V12" s="4"/>
      <c r="W12" s="4"/>
      <c r="Y12" s="200" t="s">
        <v>0</v>
      </c>
      <c r="Z12" s="200"/>
      <c r="AA12" s="200"/>
      <c r="AB12" s="275" t="s">
        <v>228</v>
      </c>
      <c r="AC12" s="275"/>
      <c r="AD12" s="275"/>
      <c r="AE12" s="275"/>
      <c r="AF12" s="284"/>
      <c r="AG12" s="284"/>
      <c r="AH12" s="284"/>
      <c r="AI12" s="284"/>
      <c r="AJ12" s="284"/>
      <c r="AK12" s="284"/>
      <c r="AL12" s="284"/>
      <c r="AM12" s="284"/>
      <c r="AN12" s="284"/>
      <c r="AO12" s="284"/>
      <c r="AP12" s="284"/>
      <c r="AQ12" s="284"/>
      <c r="AR12" s="284"/>
      <c r="AS12" s="3"/>
      <c r="AT12" s="3"/>
      <c r="AV12" s="4"/>
      <c r="AW12" s="4"/>
      <c r="AX12" s="4"/>
      <c r="AY12" s="4"/>
      <c r="AZ12" s="4"/>
      <c r="BA12" s="4"/>
      <c r="BB12" s="4"/>
      <c r="BC12" s="4"/>
      <c r="BD12" s="4"/>
      <c r="BE12" s="4"/>
      <c r="BF12" s="4"/>
      <c r="BG12" s="4"/>
      <c r="BH12" s="4"/>
      <c r="BI12" s="4"/>
      <c r="BJ12" s="4"/>
      <c r="BK12" s="4"/>
      <c r="BL12" s="4"/>
      <c r="BM12" s="4"/>
      <c r="BN12" s="4"/>
      <c r="BO12" s="4"/>
      <c r="BP12" s="4"/>
      <c r="BQ12" s="4"/>
      <c r="BS12" s="200" t="s">
        <v>0</v>
      </c>
      <c r="BT12" s="200"/>
      <c r="BU12" s="200"/>
      <c r="BV12" s="158" t="str">
        <f>IF($AB$12="","",$AB$12)</f>
        <v>　管理係　○○　○○(内線 1234)</v>
      </c>
      <c r="BW12" s="158"/>
      <c r="BX12" s="158"/>
      <c r="BY12" s="158"/>
      <c r="BZ12" s="161"/>
      <c r="CA12" s="161"/>
      <c r="CB12" s="161"/>
      <c r="CC12" s="161"/>
      <c r="CD12" s="161"/>
      <c r="CE12" s="161"/>
      <c r="CF12" s="161"/>
      <c r="CG12" s="161"/>
      <c r="CH12" s="161"/>
      <c r="CI12" s="161"/>
      <c r="CJ12" s="161"/>
      <c r="CK12" s="161"/>
      <c r="CL12" s="161"/>
      <c r="CM12" s="3"/>
      <c r="CN12" s="3"/>
    </row>
    <row r="13" spans="1:92" ht="10.5" customHeight="1">
      <c r="A13" s="14"/>
      <c r="B13" s="4"/>
      <c r="C13" s="199" t="s">
        <v>62</v>
      </c>
      <c r="D13" s="199"/>
      <c r="E13" s="199"/>
      <c r="F13" s="199"/>
      <c r="G13" s="195" t="s">
        <v>178</v>
      </c>
      <c r="H13" s="195"/>
      <c r="I13" s="195"/>
      <c r="J13" s="194" t="s">
        <v>179</v>
      </c>
      <c r="K13" s="194"/>
      <c r="L13" s="194"/>
      <c r="M13" s="194"/>
      <c r="N13" s="194"/>
      <c r="O13" s="195" t="s">
        <v>180</v>
      </c>
      <c r="P13" s="195"/>
      <c r="Q13" s="195"/>
      <c r="R13" s="195"/>
      <c r="S13" s="196" t="s">
        <v>63</v>
      </c>
      <c r="T13" s="196"/>
      <c r="U13" s="196"/>
      <c r="V13" s="196"/>
      <c r="W13" s="14"/>
      <c r="X13" s="14"/>
      <c r="Y13" s="4"/>
      <c r="Z13" s="4"/>
      <c r="AA13" s="4"/>
      <c r="AB13" s="168"/>
      <c r="AC13" s="168"/>
      <c r="AD13" s="168"/>
      <c r="AE13" s="168"/>
      <c r="AF13" s="168"/>
      <c r="AG13" s="168"/>
      <c r="AH13" s="168"/>
      <c r="AI13" s="168"/>
      <c r="AJ13" s="168"/>
      <c r="AK13" s="168"/>
      <c r="AL13" s="168"/>
      <c r="AM13" s="168"/>
      <c r="AN13" s="168"/>
      <c r="AO13" s="168"/>
      <c r="AP13" s="168"/>
      <c r="AQ13" s="168"/>
      <c r="AR13" s="168"/>
      <c r="AS13" s="2"/>
      <c r="AT13" s="2"/>
      <c r="AV13" s="4"/>
      <c r="AW13" s="199" t="s">
        <v>62</v>
      </c>
      <c r="AX13" s="199"/>
      <c r="AY13" s="199"/>
      <c r="AZ13" s="199"/>
      <c r="BA13" s="195" t="s">
        <v>74</v>
      </c>
      <c r="BB13" s="195"/>
      <c r="BC13" s="195"/>
      <c r="BD13" s="194" t="s">
        <v>73</v>
      </c>
      <c r="BE13" s="194"/>
      <c r="BF13" s="194"/>
      <c r="BG13" s="194"/>
      <c r="BH13" s="194"/>
      <c r="BI13" s="195" t="s">
        <v>76</v>
      </c>
      <c r="BJ13" s="195"/>
      <c r="BK13" s="195"/>
      <c r="BL13" s="195"/>
      <c r="BM13" s="196" t="s">
        <v>63</v>
      </c>
      <c r="BN13" s="196"/>
      <c r="BO13" s="196"/>
      <c r="BP13" s="196"/>
      <c r="BS13" s="4"/>
      <c r="BT13" s="4"/>
      <c r="BU13" s="4"/>
      <c r="BV13" s="168"/>
      <c r="BW13" s="168"/>
      <c r="BX13" s="168"/>
      <c r="BY13" s="168"/>
      <c r="BZ13" s="168"/>
      <c r="CA13" s="168"/>
      <c r="CB13" s="168"/>
      <c r="CC13" s="168"/>
      <c r="CD13" s="168"/>
      <c r="CE13" s="168"/>
      <c r="CF13" s="168"/>
      <c r="CG13" s="168"/>
      <c r="CH13" s="168"/>
      <c r="CI13" s="168"/>
      <c r="CJ13" s="168"/>
      <c r="CK13" s="168"/>
      <c r="CL13" s="168"/>
      <c r="CM13" s="2"/>
      <c r="CN13" s="2"/>
    </row>
    <row r="14" spans="1:92" ht="10.5" customHeight="1">
      <c r="A14" s="14"/>
      <c r="B14" s="4"/>
      <c r="C14" s="199"/>
      <c r="D14" s="199"/>
      <c r="E14" s="199"/>
      <c r="F14" s="199"/>
      <c r="G14" s="197" t="s">
        <v>181</v>
      </c>
      <c r="H14" s="197"/>
      <c r="I14" s="197"/>
      <c r="J14" s="194"/>
      <c r="K14" s="194"/>
      <c r="L14" s="194"/>
      <c r="M14" s="194"/>
      <c r="N14" s="194"/>
      <c r="O14" s="197" t="s">
        <v>64</v>
      </c>
      <c r="P14" s="197"/>
      <c r="Q14" s="197"/>
      <c r="R14" s="197"/>
      <c r="S14" s="196"/>
      <c r="T14" s="196"/>
      <c r="U14" s="196"/>
      <c r="V14" s="196"/>
      <c r="W14" s="14"/>
      <c r="X14" s="14"/>
      <c r="Y14" s="200" t="s">
        <v>50</v>
      </c>
      <c r="Z14" s="200"/>
      <c r="AA14" s="200"/>
      <c r="AB14" s="391"/>
      <c r="AC14" s="392"/>
      <c r="AD14" s="392"/>
      <c r="AE14" s="16" t="s">
        <v>51</v>
      </c>
      <c r="AF14" s="391"/>
      <c r="AG14" s="392"/>
      <c r="AH14" s="392"/>
      <c r="AI14" s="16" t="s">
        <v>51</v>
      </c>
      <c r="AJ14" s="391"/>
      <c r="AK14" s="392"/>
      <c r="AL14" s="392"/>
      <c r="AM14" s="30" t="s">
        <v>71</v>
      </c>
      <c r="AN14" s="3"/>
      <c r="AO14" s="3"/>
      <c r="AP14" s="3"/>
      <c r="AQ14" s="3"/>
      <c r="AR14" s="3"/>
      <c r="AS14" s="3"/>
      <c r="AT14" s="3"/>
      <c r="AV14" s="4"/>
      <c r="AW14" s="199"/>
      <c r="AX14" s="199"/>
      <c r="AY14" s="199"/>
      <c r="AZ14" s="199"/>
      <c r="BA14" s="197" t="s">
        <v>75</v>
      </c>
      <c r="BB14" s="197"/>
      <c r="BC14" s="197"/>
      <c r="BD14" s="194"/>
      <c r="BE14" s="194"/>
      <c r="BF14" s="194"/>
      <c r="BG14" s="194"/>
      <c r="BH14" s="194"/>
      <c r="BI14" s="197" t="s">
        <v>64</v>
      </c>
      <c r="BJ14" s="197"/>
      <c r="BK14" s="197"/>
      <c r="BL14" s="197"/>
      <c r="BM14" s="196"/>
      <c r="BN14" s="196"/>
      <c r="BO14" s="196"/>
      <c r="BP14" s="196"/>
      <c r="BS14" s="200" t="s">
        <v>43</v>
      </c>
      <c r="BT14" s="200"/>
      <c r="BU14" s="200"/>
      <c r="BV14" s="198">
        <f>IF($AB$14="","",$AB$14)</f>
      </c>
      <c r="BW14" s="198"/>
      <c r="BX14" s="198"/>
      <c r="BY14" s="16" t="s">
        <v>44</v>
      </c>
      <c r="BZ14" s="198">
        <f>IF($AF$14="","",$AF$14)</f>
      </c>
      <c r="CA14" s="198"/>
      <c r="CB14" s="198"/>
      <c r="CC14" s="16" t="s">
        <v>44</v>
      </c>
      <c r="CD14" s="198">
        <f>IF($AJ$14="","",$AJ$14)</f>
      </c>
      <c r="CE14" s="198"/>
      <c r="CF14" s="198"/>
      <c r="CG14" s="3" t="str">
        <f>IF($AM$14="","",$AM$14)</f>
        <v>(代 表)</v>
      </c>
      <c r="CH14" s="3"/>
      <c r="CI14" s="3"/>
      <c r="CJ14" s="3"/>
      <c r="CK14" s="3"/>
      <c r="CL14" s="3"/>
      <c r="CM14" s="3"/>
      <c r="CN14" s="3"/>
    </row>
    <row r="15" spans="23:92" s="14" customFormat="1" ht="7.5" customHeight="1">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4"/>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4"/>
    </row>
    <row r="16" spans="1:92" ht="14.25" customHeight="1">
      <c r="A16" s="14"/>
      <c r="B16" s="50"/>
      <c r="C16" s="185" t="s">
        <v>65</v>
      </c>
      <c r="D16" s="185"/>
      <c r="E16" s="287"/>
      <c r="F16" s="287"/>
      <c r="G16" s="287"/>
      <c r="H16" s="51"/>
      <c r="I16" s="289" t="s">
        <v>209</v>
      </c>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1"/>
      <c r="AV16" s="50"/>
      <c r="AW16" s="185" t="s">
        <v>65</v>
      </c>
      <c r="AX16" s="185"/>
      <c r="AY16" s="186"/>
      <c r="AZ16" s="186"/>
      <c r="BA16" s="186"/>
      <c r="BB16" s="51"/>
      <c r="BC16" s="188" t="str">
        <f>IF($I$16="","",$I$16)</f>
        <v>電気通信事業法に基づく、電気通信設備設置のため</v>
      </c>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90"/>
    </row>
    <row r="17" spans="1:92" ht="14.25" customHeight="1">
      <c r="A17" s="14"/>
      <c r="B17" s="52"/>
      <c r="C17" s="288"/>
      <c r="D17" s="288"/>
      <c r="E17" s="288"/>
      <c r="F17" s="288"/>
      <c r="G17" s="288"/>
      <c r="H17" s="49"/>
      <c r="I17" s="292"/>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4"/>
      <c r="AV17" s="54"/>
      <c r="AW17" s="187"/>
      <c r="AX17" s="187"/>
      <c r="AY17" s="187"/>
      <c r="AZ17" s="187"/>
      <c r="BA17" s="187"/>
      <c r="BB17" s="55"/>
      <c r="BC17" s="191"/>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3"/>
    </row>
    <row r="18" spans="1:92" ht="14.25" customHeight="1">
      <c r="A18" s="14"/>
      <c r="B18" s="34"/>
      <c r="C18" s="66" t="s">
        <v>68</v>
      </c>
      <c r="D18" s="66"/>
      <c r="E18" s="66"/>
      <c r="F18" s="66"/>
      <c r="G18" s="66"/>
      <c r="H18" s="36"/>
      <c r="I18" s="226" t="s">
        <v>1</v>
      </c>
      <c r="J18" s="227"/>
      <c r="K18" s="295"/>
      <c r="L18" s="160"/>
      <c r="M18" s="299" t="s">
        <v>214</v>
      </c>
      <c r="N18" s="299"/>
      <c r="O18" s="299"/>
      <c r="P18" s="299"/>
      <c r="Q18" s="299"/>
      <c r="R18" s="299"/>
      <c r="S18" s="299"/>
      <c r="T18" s="299"/>
      <c r="U18" s="299"/>
      <c r="V18" s="415"/>
      <c r="W18" s="415"/>
      <c r="X18" s="415"/>
      <c r="Y18" s="415"/>
      <c r="Z18" s="415"/>
      <c r="AA18" s="415"/>
      <c r="AB18" s="415"/>
      <c r="AC18" s="415"/>
      <c r="AD18" s="415"/>
      <c r="AE18" s="415"/>
      <c r="AF18" s="415"/>
      <c r="AG18" s="415"/>
      <c r="AH18" s="301" t="s">
        <v>79</v>
      </c>
      <c r="AI18" s="301"/>
      <c r="AJ18" s="393"/>
      <c r="AK18" s="394" t="s">
        <v>78</v>
      </c>
      <c r="AL18" s="395"/>
      <c r="AM18" s="395"/>
      <c r="AN18" s="395"/>
      <c r="AO18" s="395"/>
      <c r="AP18" s="395"/>
      <c r="AQ18" s="395"/>
      <c r="AR18" s="395"/>
      <c r="AS18" s="395"/>
      <c r="AT18" s="396"/>
      <c r="AV18" s="34"/>
      <c r="AW18" s="66" t="s">
        <v>68</v>
      </c>
      <c r="AX18" s="66"/>
      <c r="AY18" s="66"/>
      <c r="AZ18" s="66"/>
      <c r="BA18" s="66"/>
      <c r="BB18" s="36"/>
      <c r="BC18" s="178" t="s">
        <v>1</v>
      </c>
      <c r="BD18" s="67"/>
      <c r="BE18" s="179"/>
      <c r="BF18" s="167"/>
      <c r="BG18" s="182" t="str">
        <f>WIDECHAR(IF($M$18="","一般国道   号",IF(ISNUMBER($M$18),"一般国道"&amp;IF(LEN($M$18)&lt;4,REPT(" ",SUM(3,-LEN($M$18))),"")&amp;$M$18&amp;"号",$M$18)))</f>
        <v>一般国道４号</v>
      </c>
      <c r="BH18" s="182"/>
      <c r="BI18" s="182"/>
      <c r="BJ18" s="182"/>
      <c r="BK18" s="182"/>
      <c r="BL18" s="182"/>
      <c r="BM18" s="182"/>
      <c r="BN18" s="182"/>
      <c r="BO18" s="182"/>
      <c r="BP18" s="184">
        <f>IF($V$18="","",$V$18)</f>
      </c>
      <c r="BQ18" s="184"/>
      <c r="BR18" s="184"/>
      <c r="BS18" s="184"/>
      <c r="BT18" s="184"/>
      <c r="BU18" s="184"/>
      <c r="BV18" s="184"/>
      <c r="BW18" s="184"/>
      <c r="BX18" s="184"/>
      <c r="BY18" s="184"/>
      <c r="BZ18" s="184"/>
      <c r="CA18" s="184"/>
      <c r="CB18" s="184" t="str">
        <f>IF($AH$18="","",$AH$18)</f>
        <v> 上り </v>
      </c>
      <c r="CC18" s="184"/>
      <c r="CD18" s="231"/>
      <c r="CE18" s="226" t="str">
        <f>IF($AK$18=""," 車道 ・ 歩道 ・その他",$AK$18)</f>
        <v> 車道 ・ 歩道 ・その他</v>
      </c>
      <c r="CF18" s="227"/>
      <c r="CG18" s="227"/>
      <c r="CH18" s="227"/>
      <c r="CI18" s="227"/>
      <c r="CJ18" s="227"/>
      <c r="CK18" s="227"/>
      <c r="CL18" s="227"/>
      <c r="CM18" s="227"/>
      <c r="CN18" s="228"/>
    </row>
    <row r="19" spans="1:92" ht="14.25" customHeight="1">
      <c r="A19" s="14"/>
      <c r="B19" s="37"/>
      <c r="C19" s="67"/>
      <c r="D19" s="67"/>
      <c r="E19" s="67"/>
      <c r="F19" s="67"/>
      <c r="G19" s="67"/>
      <c r="H19" s="39"/>
      <c r="I19" s="296"/>
      <c r="J19" s="297"/>
      <c r="K19" s="298"/>
      <c r="L19" s="167"/>
      <c r="M19" s="300"/>
      <c r="N19" s="300"/>
      <c r="O19" s="300"/>
      <c r="P19" s="300"/>
      <c r="Q19" s="300"/>
      <c r="R19" s="300"/>
      <c r="S19" s="300"/>
      <c r="T19" s="300"/>
      <c r="U19" s="300"/>
      <c r="V19" s="416"/>
      <c r="W19" s="416"/>
      <c r="X19" s="416"/>
      <c r="Y19" s="416"/>
      <c r="Z19" s="416"/>
      <c r="AA19" s="416"/>
      <c r="AB19" s="416"/>
      <c r="AC19" s="416"/>
      <c r="AD19" s="416"/>
      <c r="AE19" s="416"/>
      <c r="AF19" s="416"/>
      <c r="AG19" s="416"/>
      <c r="AH19" s="302" t="s">
        <v>80</v>
      </c>
      <c r="AI19" s="302"/>
      <c r="AJ19" s="317"/>
      <c r="AK19" s="397"/>
      <c r="AL19" s="398"/>
      <c r="AM19" s="398"/>
      <c r="AN19" s="398"/>
      <c r="AO19" s="398"/>
      <c r="AP19" s="398"/>
      <c r="AQ19" s="398"/>
      <c r="AR19" s="398"/>
      <c r="AS19" s="398"/>
      <c r="AT19" s="399"/>
      <c r="AV19" s="37"/>
      <c r="AW19" s="67"/>
      <c r="AX19" s="67"/>
      <c r="AY19" s="67"/>
      <c r="AZ19" s="67"/>
      <c r="BA19" s="67"/>
      <c r="BB19" s="39"/>
      <c r="BC19" s="180"/>
      <c r="BD19" s="68"/>
      <c r="BE19" s="181"/>
      <c r="BF19" s="160"/>
      <c r="BG19" s="183"/>
      <c r="BH19" s="183"/>
      <c r="BI19" s="183"/>
      <c r="BJ19" s="183"/>
      <c r="BK19" s="183"/>
      <c r="BL19" s="183"/>
      <c r="BM19" s="183"/>
      <c r="BN19" s="183"/>
      <c r="BO19" s="183"/>
      <c r="BP19" s="172"/>
      <c r="BQ19" s="172"/>
      <c r="BR19" s="172"/>
      <c r="BS19" s="172"/>
      <c r="BT19" s="172"/>
      <c r="BU19" s="172"/>
      <c r="BV19" s="172"/>
      <c r="BW19" s="172"/>
      <c r="BX19" s="172"/>
      <c r="BY19" s="172"/>
      <c r="BZ19" s="172"/>
      <c r="CA19" s="172"/>
      <c r="CB19" s="172" t="str">
        <f>IF($AH$19="","",$AH$19)</f>
        <v> 下り </v>
      </c>
      <c r="CC19" s="172"/>
      <c r="CD19" s="173"/>
      <c r="CE19" s="229"/>
      <c r="CF19" s="194"/>
      <c r="CG19" s="194"/>
      <c r="CH19" s="194"/>
      <c r="CI19" s="194"/>
      <c r="CJ19" s="194"/>
      <c r="CK19" s="194"/>
      <c r="CL19" s="194"/>
      <c r="CM19" s="194"/>
      <c r="CN19" s="230"/>
    </row>
    <row r="20" spans="1:92" ht="14.25" customHeight="1">
      <c r="A20" s="14"/>
      <c r="B20" s="37"/>
      <c r="C20" s="67"/>
      <c r="D20" s="67"/>
      <c r="E20" s="67"/>
      <c r="F20" s="67"/>
      <c r="G20" s="67"/>
      <c r="H20" s="39"/>
      <c r="I20" s="174" t="s">
        <v>66</v>
      </c>
      <c r="J20" s="85"/>
      <c r="K20" s="167"/>
      <c r="L20" s="277" t="s">
        <v>215</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166"/>
      <c r="AV20" s="37"/>
      <c r="AW20" s="67"/>
      <c r="AX20" s="67"/>
      <c r="AY20" s="67"/>
      <c r="AZ20" s="67"/>
      <c r="BA20" s="67"/>
      <c r="BB20" s="39"/>
      <c r="BC20" s="174" t="s">
        <v>66</v>
      </c>
      <c r="BD20" s="85"/>
      <c r="BE20" s="167"/>
      <c r="BF20" s="176" t="str">
        <f>IF($L$20="","",$L$20)</f>
        <v>仙台市</v>
      </c>
      <c r="BG20" s="176"/>
      <c r="BH20" s="176"/>
      <c r="BI20" s="176"/>
      <c r="BJ20" s="176" t="str">
        <f>IF($L$20="","",$L$20)</f>
        <v>仙台市</v>
      </c>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66"/>
    </row>
    <row r="21" spans="1:92" ht="14.25" customHeight="1">
      <c r="A21" s="14"/>
      <c r="B21" s="40"/>
      <c r="C21" s="68"/>
      <c r="D21" s="68"/>
      <c r="E21" s="68"/>
      <c r="F21" s="68"/>
      <c r="G21" s="68"/>
      <c r="H21" s="42"/>
      <c r="I21" s="175"/>
      <c r="J21" s="89"/>
      <c r="K21" s="160"/>
      <c r="L21" s="278" t="s">
        <v>216</v>
      </c>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159"/>
      <c r="AV21" s="40"/>
      <c r="AW21" s="68"/>
      <c r="AX21" s="68"/>
      <c r="AY21" s="68"/>
      <c r="AZ21" s="68"/>
      <c r="BA21" s="68"/>
      <c r="BB21" s="42"/>
      <c r="BC21" s="175"/>
      <c r="BD21" s="89"/>
      <c r="BE21" s="160"/>
      <c r="BF21" s="177" t="str">
        <f>IF($L$21="","",$L$21)</f>
        <v>２行目…至：仙台市地先</v>
      </c>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59"/>
    </row>
    <row r="22" spans="1:92" ht="14.25" customHeight="1">
      <c r="A22" s="14"/>
      <c r="B22" s="34"/>
      <c r="C22" s="66" t="s">
        <v>67</v>
      </c>
      <c r="D22" s="66"/>
      <c r="E22" s="66"/>
      <c r="F22" s="66"/>
      <c r="G22" s="66"/>
      <c r="H22" s="36"/>
      <c r="I22" s="170" t="s">
        <v>150</v>
      </c>
      <c r="J22" s="170"/>
      <c r="K22" s="170"/>
      <c r="L22" s="170"/>
      <c r="M22" s="170"/>
      <c r="N22" s="170"/>
      <c r="O22" s="170"/>
      <c r="P22" s="170"/>
      <c r="Q22" s="170"/>
      <c r="R22" s="170"/>
      <c r="S22" s="170" t="s">
        <v>90</v>
      </c>
      <c r="T22" s="170"/>
      <c r="U22" s="170"/>
      <c r="V22" s="170"/>
      <c r="W22" s="170"/>
      <c r="X22" s="170"/>
      <c r="Y22" s="170"/>
      <c r="Z22" s="170"/>
      <c r="AA22" s="170"/>
      <c r="AB22" s="170"/>
      <c r="AC22" s="170"/>
      <c r="AD22" s="170"/>
      <c r="AE22" s="170"/>
      <c r="AF22" s="170"/>
      <c r="AG22" s="170"/>
      <c r="AH22" s="170"/>
      <c r="AI22" s="170"/>
      <c r="AJ22" s="170"/>
      <c r="AK22" s="170" t="s">
        <v>110</v>
      </c>
      <c r="AL22" s="170"/>
      <c r="AM22" s="170"/>
      <c r="AN22" s="170"/>
      <c r="AO22" s="170"/>
      <c r="AP22" s="170"/>
      <c r="AQ22" s="170"/>
      <c r="AR22" s="170"/>
      <c r="AS22" s="170"/>
      <c r="AT22" s="171"/>
      <c r="AV22" s="34"/>
      <c r="AW22" s="66" t="s">
        <v>67</v>
      </c>
      <c r="AX22" s="66"/>
      <c r="AY22" s="66"/>
      <c r="AZ22" s="66"/>
      <c r="BA22" s="66"/>
      <c r="BB22" s="36"/>
      <c r="BC22" s="170" t="s">
        <v>150</v>
      </c>
      <c r="BD22" s="170"/>
      <c r="BE22" s="170"/>
      <c r="BF22" s="170"/>
      <c r="BG22" s="170"/>
      <c r="BH22" s="170"/>
      <c r="BI22" s="170"/>
      <c r="BJ22" s="170"/>
      <c r="BK22" s="170"/>
      <c r="BL22" s="170"/>
      <c r="BM22" s="170" t="s">
        <v>90</v>
      </c>
      <c r="BN22" s="170"/>
      <c r="BO22" s="170"/>
      <c r="BP22" s="170"/>
      <c r="BQ22" s="170"/>
      <c r="BR22" s="170"/>
      <c r="BS22" s="170"/>
      <c r="BT22" s="170"/>
      <c r="BU22" s="170"/>
      <c r="BV22" s="170"/>
      <c r="BW22" s="170"/>
      <c r="BX22" s="170"/>
      <c r="BY22" s="170"/>
      <c r="BZ22" s="170"/>
      <c r="CA22" s="170"/>
      <c r="CB22" s="170"/>
      <c r="CC22" s="170"/>
      <c r="CD22" s="170"/>
      <c r="CE22" s="170" t="s">
        <v>110</v>
      </c>
      <c r="CF22" s="170"/>
      <c r="CG22" s="170"/>
      <c r="CH22" s="170"/>
      <c r="CI22" s="170"/>
      <c r="CJ22" s="170"/>
      <c r="CK22" s="170"/>
      <c r="CL22" s="170"/>
      <c r="CM22" s="170"/>
      <c r="CN22" s="171"/>
    </row>
    <row r="23" spans="1:92" ht="14.25" customHeight="1">
      <c r="A23" s="14"/>
      <c r="B23" s="37"/>
      <c r="C23" s="67"/>
      <c r="D23" s="67"/>
      <c r="E23" s="67"/>
      <c r="F23" s="67"/>
      <c r="G23" s="67"/>
      <c r="H23" s="39"/>
      <c r="I23" s="279" t="s">
        <v>143</v>
      </c>
      <c r="J23" s="281"/>
      <c r="K23" s="281"/>
      <c r="L23" s="281"/>
      <c r="M23" s="281"/>
      <c r="N23" s="281"/>
      <c r="O23" s="281"/>
      <c r="P23" s="281"/>
      <c r="Q23" s="281"/>
      <c r="R23" s="282"/>
      <c r="S23" s="279" t="s">
        <v>144</v>
      </c>
      <c r="T23" s="280"/>
      <c r="U23" s="280"/>
      <c r="V23" s="280"/>
      <c r="W23" s="280"/>
      <c r="X23" s="281"/>
      <c r="Y23" s="281"/>
      <c r="Z23" s="281"/>
      <c r="AA23" s="281"/>
      <c r="AB23" s="281"/>
      <c r="AC23" s="281"/>
      <c r="AD23" s="281"/>
      <c r="AE23" s="281"/>
      <c r="AF23" s="281"/>
      <c r="AG23" s="281"/>
      <c r="AH23" s="281"/>
      <c r="AI23" s="281"/>
      <c r="AJ23" s="282"/>
      <c r="AK23" s="272">
        <v>1</v>
      </c>
      <c r="AL23" s="273"/>
      <c r="AM23" s="273"/>
      <c r="AN23" s="273"/>
      <c r="AO23" s="273"/>
      <c r="AP23" s="273"/>
      <c r="AQ23" s="273"/>
      <c r="AR23" s="273"/>
      <c r="AS23" s="280" t="s">
        <v>82</v>
      </c>
      <c r="AT23" s="286"/>
      <c r="AV23" s="37"/>
      <c r="AW23" s="67"/>
      <c r="AX23" s="67"/>
      <c r="AY23" s="67"/>
      <c r="AZ23" s="67"/>
      <c r="BA23" s="67"/>
      <c r="BB23" s="39"/>
      <c r="BC23" s="167" t="str">
        <f>IF($I$23="","",$I$23)</f>
        <v>電話柱</v>
      </c>
      <c r="BD23" s="168"/>
      <c r="BE23" s="168"/>
      <c r="BF23" s="168"/>
      <c r="BG23" s="168"/>
      <c r="BH23" s="168"/>
      <c r="BI23" s="168"/>
      <c r="BJ23" s="168"/>
      <c r="BK23" s="168"/>
      <c r="BL23" s="169"/>
      <c r="BM23" s="167" t="str">
        <f>IF($S$23="","",$S$23)</f>
        <v>コンクリート柱　L=18ｍ</v>
      </c>
      <c r="BN23" s="168"/>
      <c r="BO23" s="168"/>
      <c r="BP23" s="168"/>
      <c r="BQ23" s="168"/>
      <c r="BR23" s="168"/>
      <c r="BS23" s="168"/>
      <c r="BT23" s="168"/>
      <c r="BU23" s="168"/>
      <c r="BV23" s="168"/>
      <c r="BW23" s="168"/>
      <c r="BX23" s="168"/>
      <c r="BY23" s="168"/>
      <c r="BZ23" s="168"/>
      <c r="CA23" s="168"/>
      <c r="CB23" s="168"/>
      <c r="CC23" s="168"/>
      <c r="CD23" s="169"/>
      <c r="CE23" s="163">
        <f>IF($AK$23="","",$AK$23)</f>
        <v>1</v>
      </c>
      <c r="CF23" s="164"/>
      <c r="CG23" s="164"/>
      <c r="CH23" s="164"/>
      <c r="CI23" s="164"/>
      <c r="CJ23" s="164"/>
      <c r="CK23" s="164"/>
      <c r="CL23" s="164"/>
      <c r="CM23" s="165" t="str">
        <f>IF($AS$23="","",$AS$23)</f>
        <v>ｍ</v>
      </c>
      <c r="CN23" s="166"/>
    </row>
    <row r="24" spans="1:92" ht="14.25" customHeight="1">
      <c r="A24" s="14"/>
      <c r="B24" s="37"/>
      <c r="C24" s="67"/>
      <c r="D24" s="67"/>
      <c r="E24" s="67"/>
      <c r="F24" s="67"/>
      <c r="G24" s="67"/>
      <c r="H24" s="39"/>
      <c r="I24" s="283" t="s">
        <v>142</v>
      </c>
      <c r="J24" s="284"/>
      <c r="K24" s="284"/>
      <c r="L24" s="284"/>
      <c r="M24" s="284"/>
      <c r="N24" s="284"/>
      <c r="O24" s="284"/>
      <c r="P24" s="284"/>
      <c r="Q24" s="284"/>
      <c r="R24" s="285"/>
      <c r="S24" s="283" t="s">
        <v>145</v>
      </c>
      <c r="T24" s="275"/>
      <c r="U24" s="275"/>
      <c r="V24" s="275"/>
      <c r="W24" s="275"/>
      <c r="X24" s="284"/>
      <c r="Y24" s="284"/>
      <c r="Z24" s="284"/>
      <c r="AA24" s="284"/>
      <c r="AB24" s="284"/>
      <c r="AC24" s="284"/>
      <c r="AD24" s="284"/>
      <c r="AE24" s="284"/>
      <c r="AF24" s="284"/>
      <c r="AG24" s="284"/>
      <c r="AH24" s="284"/>
      <c r="AI24" s="284"/>
      <c r="AJ24" s="285"/>
      <c r="AK24" s="270">
        <v>12</v>
      </c>
      <c r="AL24" s="271"/>
      <c r="AM24" s="271"/>
      <c r="AN24" s="271"/>
      <c r="AO24" s="271"/>
      <c r="AP24" s="271"/>
      <c r="AQ24" s="271"/>
      <c r="AR24" s="271"/>
      <c r="AS24" s="275" t="s">
        <v>182</v>
      </c>
      <c r="AT24" s="276"/>
      <c r="AV24" s="37"/>
      <c r="AW24" s="67"/>
      <c r="AX24" s="67"/>
      <c r="AY24" s="67"/>
      <c r="AZ24" s="67"/>
      <c r="BA24" s="67"/>
      <c r="BB24" s="39"/>
      <c r="BC24" s="160" t="str">
        <f>IF($I$24="","",$I$24)</f>
        <v>電力管路</v>
      </c>
      <c r="BD24" s="161"/>
      <c r="BE24" s="161"/>
      <c r="BF24" s="161"/>
      <c r="BG24" s="161"/>
      <c r="BH24" s="161"/>
      <c r="BI24" s="161"/>
      <c r="BJ24" s="161"/>
      <c r="BK24" s="161"/>
      <c r="BL24" s="162"/>
      <c r="BM24" s="160" t="str">
        <f>IF($S$24="","",$S$24)</f>
        <v>鋼管　呼び径350㎜　外径401㎜</v>
      </c>
      <c r="BN24" s="161"/>
      <c r="BO24" s="161"/>
      <c r="BP24" s="161"/>
      <c r="BQ24" s="161"/>
      <c r="BR24" s="161"/>
      <c r="BS24" s="161"/>
      <c r="BT24" s="161"/>
      <c r="BU24" s="161"/>
      <c r="BV24" s="161"/>
      <c r="BW24" s="161"/>
      <c r="BX24" s="161"/>
      <c r="BY24" s="161"/>
      <c r="BZ24" s="161"/>
      <c r="CA24" s="161"/>
      <c r="CB24" s="161"/>
      <c r="CC24" s="161"/>
      <c r="CD24" s="162"/>
      <c r="CE24" s="156">
        <f>IF($AK$24="","",$AK$24)</f>
        <v>12</v>
      </c>
      <c r="CF24" s="157"/>
      <c r="CG24" s="157"/>
      <c r="CH24" s="157"/>
      <c r="CI24" s="157"/>
      <c r="CJ24" s="157"/>
      <c r="CK24" s="157"/>
      <c r="CL24" s="157"/>
      <c r="CM24" s="158" t="str">
        <f>IF($AS$24="","",$AS$24)</f>
        <v>㎡</v>
      </c>
      <c r="CN24" s="159"/>
    </row>
    <row r="25" spans="1:92" ht="14.25" customHeight="1">
      <c r="A25" s="14"/>
      <c r="B25" s="37"/>
      <c r="C25" s="67"/>
      <c r="D25" s="67"/>
      <c r="E25" s="67"/>
      <c r="F25" s="67"/>
      <c r="G25" s="67"/>
      <c r="H25" s="39"/>
      <c r="I25" s="279" t="s">
        <v>139</v>
      </c>
      <c r="J25" s="281"/>
      <c r="K25" s="281"/>
      <c r="L25" s="281"/>
      <c r="M25" s="281"/>
      <c r="N25" s="281"/>
      <c r="O25" s="281"/>
      <c r="P25" s="281"/>
      <c r="Q25" s="281"/>
      <c r="R25" s="282"/>
      <c r="S25" s="279" t="s">
        <v>146</v>
      </c>
      <c r="T25" s="280"/>
      <c r="U25" s="280"/>
      <c r="V25" s="280"/>
      <c r="W25" s="280"/>
      <c r="X25" s="281"/>
      <c r="Y25" s="281"/>
      <c r="Z25" s="281"/>
      <c r="AA25" s="281"/>
      <c r="AB25" s="281"/>
      <c r="AC25" s="281"/>
      <c r="AD25" s="281"/>
      <c r="AE25" s="281"/>
      <c r="AF25" s="281"/>
      <c r="AG25" s="281"/>
      <c r="AH25" s="281"/>
      <c r="AI25" s="281"/>
      <c r="AJ25" s="282"/>
      <c r="AK25" s="272">
        <v>123</v>
      </c>
      <c r="AL25" s="273"/>
      <c r="AM25" s="273"/>
      <c r="AN25" s="273"/>
      <c r="AO25" s="273"/>
      <c r="AP25" s="273"/>
      <c r="AQ25" s="273"/>
      <c r="AR25" s="273"/>
      <c r="AS25" s="280" t="s">
        <v>83</v>
      </c>
      <c r="AT25" s="286"/>
      <c r="AV25" s="37"/>
      <c r="AW25" s="67"/>
      <c r="AX25" s="67"/>
      <c r="AY25" s="67"/>
      <c r="AZ25" s="67"/>
      <c r="BA25" s="67"/>
      <c r="BB25" s="39"/>
      <c r="BC25" s="167" t="str">
        <f>IF($I$25="","",$I$25)</f>
        <v>水道管</v>
      </c>
      <c r="BD25" s="168"/>
      <c r="BE25" s="168"/>
      <c r="BF25" s="168"/>
      <c r="BG25" s="168"/>
      <c r="BH25" s="168"/>
      <c r="BI25" s="168"/>
      <c r="BJ25" s="168"/>
      <c r="BK25" s="168"/>
      <c r="BL25" s="169"/>
      <c r="BM25" s="167" t="str">
        <f>IF($S$25="","",$S$25)</f>
        <v>塩ビ管(JIS K 0104)　呼び径75㎜　外径103㎜</v>
      </c>
      <c r="BN25" s="168"/>
      <c r="BO25" s="168"/>
      <c r="BP25" s="168"/>
      <c r="BQ25" s="168"/>
      <c r="BR25" s="168"/>
      <c r="BS25" s="168"/>
      <c r="BT25" s="168"/>
      <c r="BU25" s="168"/>
      <c r="BV25" s="168"/>
      <c r="BW25" s="168"/>
      <c r="BX25" s="168"/>
      <c r="BY25" s="168"/>
      <c r="BZ25" s="168"/>
      <c r="CA25" s="168"/>
      <c r="CB25" s="168"/>
      <c r="CC25" s="168"/>
      <c r="CD25" s="169"/>
      <c r="CE25" s="163">
        <f>IF($AK$25="","",$AK$25)</f>
        <v>123</v>
      </c>
      <c r="CF25" s="164"/>
      <c r="CG25" s="164"/>
      <c r="CH25" s="164"/>
      <c r="CI25" s="164"/>
      <c r="CJ25" s="164"/>
      <c r="CK25" s="164"/>
      <c r="CL25" s="164"/>
      <c r="CM25" s="165" t="str">
        <f>IF($AS$25="","",$AS$25)</f>
        <v>基</v>
      </c>
      <c r="CN25" s="166"/>
    </row>
    <row r="26" spans="1:92" ht="14.25" customHeight="1">
      <c r="A26" s="14"/>
      <c r="B26" s="37"/>
      <c r="C26" s="67"/>
      <c r="D26" s="67"/>
      <c r="E26" s="67"/>
      <c r="F26" s="67"/>
      <c r="G26" s="67"/>
      <c r="H26" s="39"/>
      <c r="I26" s="283" t="s">
        <v>140</v>
      </c>
      <c r="J26" s="284"/>
      <c r="K26" s="284"/>
      <c r="L26" s="284"/>
      <c r="M26" s="284"/>
      <c r="N26" s="284"/>
      <c r="O26" s="284"/>
      <c r="P26" s="284"/>
      <c r="Q26" s="284"/>
      <c r="R26" s="285"/>
      <c r="S26" s="283" t="s">
        <v>147</v>
      </c>
      <c r="T26" s="275"/>
      <c r="U26" s="275"/>
      <c r="V26" s="275"/>
      <c r="W26" s="275"/>
      <c r="X26" s="284"/>
      <c r="Y26" s="284"/>
      <c r="Z26" s="284"/>
      <c r="AA26" s="284"/>
      <c r="AB26" s="284"/>
      <c r="AC26" s="284"/>
      <c r="AD26" s="284"/>
      <c r="AE26" s="284"/>
      <c r="AF26" s="284"/>
      <c r="AG26" s="284"/>
      <c r="AH26" s="284"/>
      <c r="AI26" s="284"/>
      <c r="AJ26" s="285"/>
      <c r="AK26" s="270">
        <v>1234</v>
      </c>
      <c r="AL26" s="271"/>
      <c r="AM26" s="271"/>
      <c r="AN26" s="271"/>
      <c r="AO26" s="271"/>
      <c r="AP26" s="271"/>
      <c r="AQ26" s="271"/>
      <c r="AR26" s="271"/>
      <c r="AS26" s="275" t="s">
        <v>84</v>
      </c>
      <c r="AT26" s="276"/>
      <c r="AV26" s="37"/>
      <c r="AW26" s="67"/>
      <c r="AX26" s="67"/>
      <c r="AY26" s="67"/>
      <c r="AZ26" s="67"/>
      <c r="BA26" s="67"/>
      <c r="BB26" s="39"/>
      <c r="BC26" s="160" t="str">
        <f>IF($I$26="","",$I$26)</f>
        <v>水道引込管</v>
      </c>
      <c r="BD26" s="161"/>
      <c r="BE26" s="161"/>
      <c r="BF26" s="161"/>
      <c r="BG26" s="161"/>
      <c r="BH26" s="161"/>
      <c r="BI26" s="161"/>
      <c r="BJ26" s="161"/>
      <c r="BK26" s="161"/>
      <c r="BL26" s="162"/>
      <c r="BM26" s="160" t="str">
        <f>IF($S$26="","",$S$26)</f>
        <v>陶管(JIS K 104)　呼び径15㎜　外径21㎜</v>
      </c>
      <c r="BN26" s="161"/>
      <c r="BO26" s="161"/>
      <c r="BP26" s="161"/>
      <c r="BQ26" s="161"/>
      <c r="BR26" s="161"/>
      <c r="BS26" s="161"/>
      <c r="BT26" s="161"/>
      <c r="BU26" s="161"/>
      <c r="BV26" s="161"/>
      <c r="BW26" s="161"/>
      <c r="BX26" s="161"/>
      <c r="BY26" s="161"/>
      <c r="BZ26" s="161"/>
      <c r="CA26" s="161"/>
      <c r="CB26" s="161"/>
      <c r="CC26" s="161"/>
      <c r="CD26" s="162"/>
      <c r="CE26" s="156">
        <f>IF($AK$26="","",$AK$26)</f>
        <v>1234</v>
      </c>
      <c r="CF26" s="157"/>
      <c r="CG26" s="157"/>
      <c r="CH26" s="157"/>
      <c r="CI26" s="157"/>
      <c r="CJ26" s="157"/>
      <c r="CK26" s="157"/>
      <c r="CL26" s="157"/>
      <c r="CM26" s="158" t="str">
        <f>IF($AS$26="","",$AS$26)</f>
        <v>個</v>
      </c>
      <c r="CN26" s="159"/>
    </row>
    <row r="27" spans="1:92" ht="14.25" customHeight="1">
      <c r="A27" s="14"/>
      <c r="B27" s="37"/>
      <c r="C27" s="67"/>
      <c r="D27" s="67"/>
      <c r="E27" s="67"/>
      <c r="F27" s="67"/>
      <c r="G27" s="67"/>
      <c r="H27" s="39"/>
      <c r="I27" s="279" t="s">
        <v>138</v>
      </c>
      <c r="J27" s="281"/>
      <c r="K27" s="281"/>
      <c r="L27" s="281"/>
      <c r="M27" s="281"/>
      <c r="N27" s="281"/>
      <c r="O27" s="281"/>
      <c r="P27" s="281"/>
      <c r="Q27" s="281"/>
      <c r="R27" s="282"/>
      <c r="S27" s="279" t="s">
        <v>148</v>
      </c>
      <c r="T27" s="280"/>
      <c r="U27" s="280"/>
      <c r="V27" s="280"/>
      <c r="W27" s="280"/>
      <c r="X27" s="281"/>
      <c r="Y27" s="281"/>
      <c r="Z27" s="281"/>
      <c r="AA27" s="281"/>
      <c r="AB27" s="281"/>
      <c r="AC27" s="281"/>
      <c r="AD27" s="281"/>
      <c r="AE27" s="281"/>
      <c r="AF27" s="281"/>
      <c r="AG27" s="281"/>
      <c r="AH27" s="281"/>
      <c r="AI27" s="281"/>
      <c r="AJ27" s="282"/>
      <c r="AK27" s="272">
        <v>12345</v>
      </c>
      <c r="AL27" s="273"/>
      <c r="AM27" s="273"/>
      <c r="AN27" s="273"/>
      <c r="AO27" s="273"/>
      <c r="AP27" s="273"/>
      <c r="AQ27" s="273"/>
      <c r="AR27" s="273"/>
      <c r="AS27" s="280" t="s">
        <v>85</v>
      </c>
      <c r="AT27" s="286"/>
      <c r="AV27" s="37"/>
      <c r="AW27" s="67"/>
      <c r="AX27" s="67"/>
      <c r="AY27" s="67"/>
      <c r="AZ27" s="67"/>
      <c r="BA27" s="67"/>
      <c r="BB27" s="39"/>
      <c r="BC27" s="167" t="str">
        <f>IF($I$27="","",$I$27)</f>
        <v>工事用通路</v>
      </c>
      <c r="BD27" s="168"/>
      <c r="BE27" s="168"/>
      <c r="BF27" s="168"/>
      <c r="BG27" s="168"/>
      <c r="BH27" s="168"/>
      <c r="BI27" s="168"/>
      <c r="BJ27" s="168"/>
      <c r="BK27" s="168"/>
      <c r="BL27" s="169"/>
      <c r="BM27" s="167" t="str">
        <f>IF($S$27="","",$S$27)</f>
        <v>幅3.5ｍ×長さ10.5ｍ</v>
      </c>
      <c r="BN27" s="168"/>
      <c r="BO27" s="168"/>
      <c r="BP27" s="168"/>
      <c r="BQ27" s="168"/>
      <c r="BR27" s="168"/>
      <c r="BS27" s="168"/>
      <c r="BT27" s="168"/>
      <c r="BU27" s="168"/>
      <c r="BV27" s="168"/>
      <c r="BW27" s="168"/>
      <c r="BX27" s="168"/>
      <c r="BY27" s="168"/>
      <c r="BZ27" s="168"/>
      <c r="CA27" s="168"/>
      <c r="CB27" s="168"/>
      <c r="CC27" s="168"/>
      <c r="CD27" s="169"/>
      <c r="CE27" s="163">
        <f>IF($AK$27="","",$AK$27)</f>
        <v>12345</v>
      </c>
      <c r="CF27" s="164"/>
      <c r="CG27" s="164"/>
      <c r="CH27" s="164"/>
      <c r="CI27" s="164"/>
      <c r="CJ27" s="164"/>
      <c r="CK27" s="164"/>
      <c r="CL27" s="164"/>
      <c r="CM27" s="165" t="str">
        <f>IF($AS$27="","",$AS$27)</f>
        <v>式</v>
      </c>
      <c r="CN27" s="166"/>
    </row>
    <row r="28" spans="1:92" ht="14.25" customHeight="1">
      <c r="A28" s="14"/>
      <c r="B28" s="40"/>
      <c r="C28" s="68"/>
      <c r="D28" s="68"/>
      <c r="E28" s="68"/>
      <c r="F28" s="68"/>
      <c r="G28" s="68"/>
      <c r="H28" s="42"/>
      <c r="I28" s="283" t="s">
        <v>137</v>
      </c>
      <c r="J28" s="284"/>
      <c r="K28" s="284"/>
      <c r="L28" s="284"/>
      <c r="M28" s="284"/>
      <c r="N28" s="284"/>
      <c r="O28" s="284"/>
      <c r="P28" s="284"/>
      <c r="Q28" s="284"/>
      <c r="R28" s="285"/>
      <c r="S28" s="283" t="s">
        <v>149</v>
      </c>
      <c r="T28" s="275"/>
      <c r="U28" s="275"/>
      <c r="V28" s="275"/>
      <c r="W28" s="275"/>
      <c r="X28" s="284"/>
      <c r="Y28" s="284"/>
      <c r="Z28" s="284"/>
      <c r="AA28" s="284"/>
      <c r="AB28" s="284"/>
      <c r="AC28" s="284"/>
      <c r="AD28" s="284"/>
      <c r="AE28" s="284"/>
      <c r="AF28" s="284"/>
      <c r="AG28" s="284"/>
      <c r="AH28" s="284"/>
      <c r="AI28" s="284"/>
      <c r="AJ28" s="285"/>
      <c r="AK28" s="270">
        <v>123.456</v>
      </c>
      <c r="AL28" s="271"/>
      <c r="AM28" s="271"/>
      <c r="AN28" s="271"/>
      <c r="AO28" s="271"/>
      <c r="AP28" s="271"/>
      <c r="AQ28" s="271"/>
      <c r="AR28" s="271"/>
      <c r="AS28" s="275" t="s">
        <v>141</v>
      </c>
      <c r="AT28" s="276"/>
      <c r="AV28" s="40"/>
      <c r="AW28" s="68"/>
      <c r="AX28" s="68"/>
      <c r="AY28" s="68"/>
      <c r="AZ28" s="68"/>
      <c r="BA28" s="68"/>
      <c r="BB28" s="42"/>
      <c r="BC28" s="160" t="str">
        <f>IF($I$28="","",$I$28)</f>
        <v>突出看板</v>
      </c>
      <c r="BD28" s="161"/>
      <c r="BE28" s="161"/>
      <c r="BF28" s="161"/>
      <c r="BG28" s="161"/>
      <c r="BH28" s="161"/>
      <c r="BI28" s="161"/>
      <c r="BJ28" s="161"/>
      <c r="BK28" s="161"/>
      <c r="BL28" s="162"/>
      <c r="BM28" s="160" t="str">
        <f>IF($S$28="","",$S$28)</f>
        <v>0.95ｍ×3ｍ×2面</v>
      </c>
      <c r="BN28" s="161"/>
      <c r="BO28" s="161"/>
      <c r="BP28" s="161"/>
      <c r="BQ28" s="161"/>
      <c r="BR28" s="161"/>
      <c r="BS28" s="161"/>
      <c r="BT28" s="161"/>
      <c r="BU28" s="161"/>
      <c r="BV28" s="161"/>
      <c r="BW28" s="161"/>
      <c r="BX28" s="161"/>
      <c r="BY28" s="161"/>
      <c r="BZ28" s="161"/>
      <c r="CA28" s="161"/>
      <c r="CB28" s="161"/>
      <c r="CC28" s="161"/>
      <c r="CD28" s="162"/>
      <c r="CE28" s="156">
        <f>IF($AK$28="","",$AK$28)</f>
        <v>123.456</v>
      </c>
      <c r="CF28" s="157"/>
      <c r="CG28" s="157"/>
      <c r="CH28" s="157"/>
      <c r="CI28" s="157"/>
      <c r="CJ28" s="157"/>
      <c r="CK28" s="157"/>
      <c r="CL28" s="157"/>
      <c r="CM28" s="158" t="str">
        <f>IF($AS$28="","",$AS$28)</f>
        <v>本</v>
      </c>
      <c r="CN28" s="159"/>
    </row>
    <row r="29" spans="1:92" ht="10.5" customHeight="1">
      <c r="A29" s="14"/>
      <c r="B29" s="34"/>
      <c r="C29" s="66" t="s">
        <v>69</v>
      </c>
      <c r="D29" s="66"/>
      <c r="E29" s="66"/>
      <c r="F29" s="66"/>
      <c r="G29" s="66"/>
      <c r="H29" s="36"/>
      <c r="I29" s="381" t="s">
        <v>88</v>
      </c>
      <c r="J29" s="382"/>
      <c r="K29" s="382"/>
      <c r="L29" s="382"/>
      <c r="M29" s="382"/>
      <c r="N29" s="382"/>
      <c r="O29" s="382"/>
      <c r="P29" s="382"/>
      <c r="Q29" s="382"/>
      <c r="R29" s="382"/>
      <c r="S29" s="386" t="s">
        <v>86</v>
      </c>
      <c r="T29" s="386"/>
      <c r="U29" s="387"/>
      <c r="V29" s="387"/>
      <c r="W29" s="141" t="s">
        <v>183</v>
      </c>
      <c r="X29" s="43"/>
      <c r="Y29" s="78" t="s">
        <v>108</v>
      </c>
      <c r="Z29" s="79"/>
      <c r="AA29" s="79"/>
      <c r="AB29" s="79"/>
      <c r="AC29" s="36"/>
      <c r="AD29" s="255" t="s">
        <v>91</v>
      </c>
      <c r="AE29" s="256"/>
      <c r="AF29" s="256"/>
      <c r="AG29" s="256"/>
      <c r="AH29" s="256"/>
      <c r="AI29" s="256"/>
      <c r="AJ29" s="256"/>
      <c r="AK29" s="256"/>
      <c r="AL29" s="256"/>
      <c r="AM29" s="256"/>
      <c r="AN29" s="256"/>
      <c r="AO29" s="256"/>
      <c r="AP29" s="256"/>
      <c r="AQ29" s="256"/>
      <c r="AR29" s="256"/>
      <c r="AS29" s="256"/>
      <c r="AT29" s="257"/>
      <c r="AV29" s="34"/>
      <c r="AW29" s="66" t="s">
        <v>69</v>
      </c>
      <c r="AX29" s="66"/>
      <c r="AY29" s="66"/>
      <c r="AZ29" s="66"/>
      <c r="BA29" s="66"/>
      <c r="BB29" s="36"/>
      <c r="BC29" s="144" t="str">
        <f>IF($I$29=0,IF($D$2="","　　",$D$2)&amp;"　　年　　月　　日から",IF(ISTEXT($I$29),$I$29,TEXT($I$29,"ggg")&amp;WIDECHAR(IF(LEN(TEXT($I$29,"e"))=1,TEXT($I$29," e"),TEXT($I$29,"e")))&amp;"年"&amp;WIDECHAR(IF(LEN(TEXT($I$29,"m"))=1,TEXT($I$29," m"),TEXT($I$29,"m")))&amp;"月"&amp;WIDECHAR(IF(LEN(TEXT($I$29,"d"))=1,TEXT($I$29," d"),TEXT($I$29,"d")))&amp;"日から"))</f>
        <v>平成　　年　　月　　日から</v>
      </c>
      <c r="BD29" s="145"/>
      <c r="BE29" s="146"/>
      <c r="BF29" s="146"/>
      <c r="BG29" s="146"/>
      <c r="BH29" s="146"/>
      <c r="BI29" s="146"/>
      <c r="BJ29" s="146"/>
      <c r="BK29" s="146"/>
      <c r="BL29" s="146"/>
      <c r="BM29" s="136" t="str">
        <f>IF($S$29="","",$S$29)</f>
        <v>10日</v>
      </c>
      <c r="BN29" s="136"/>
      <c r="BO29" s="137"/>
      <c r="BP29" s="137"/>
      <c r="BQ29" s="141" t="s">
        <v>77</v>
      </c>
      <c r="BR29" s="43"/>
      <c r="BS29" s="78" t="s">
        <v>108</v>
      </c>
      <c r="BT29" s="79"/>
      <c r="BU29" s="79"/>
      <c r="BV29" s="79"/>
      <c r="BW29" s="36"/>
      <c r="BX29" s="69" t="str">
        <f>IF($AD$29="","",$AD$29)</f>
        <v>
別添のとおり</v>
      </c>
      <c r="BY29" s="70"/>
      <c r="BZ29" s="70"/>
      <c r="CA29" s="70"/>
      <c r="CB29" s="70"/>
      <c r="CC29" s="70"/>
      <c r="CD29" s="70"/>
      <c r="CE29" s="70"/>
      <c r="CF29" s="70"/>
      <c r="CG29" s="70"/>
      <c r="CH29" s="70"/>
      <c r="CI29" s="70"/>
      <c r="CJ29" s="70"/>
      <c r="CK29" s="70"/>
      <c r="CL29" s="70"/>
      <c r="CM29" s="70"/>
      <c r="CN29" s="71"/>
    </row>
    <row r="30" spans="1:92" ht="10.5" customHeight="1">
      <c r="A30" s="14"/>
      <c r="B30" s="37"/>
      <c r="C30" s="67"/>
      <c r="D30" s="67"/>
      <c r="E30" s="67"/>
      <c r="F30" s="67"/>
      <c r="G30" s="67"/>
      <c r="H30" s="39"/>
      <c r="I30" s="383"/>
      <c r="J30" s="384"/>
      <c r="K30" s="384"/>
      <c r="L30" s="384"/>
      <c r="M30" s="384"/>
      <c r="N30" s="384"/>
      <c r="O30" s="384"/>
      <c r="P30" s="384"/>
      <c r="Q30" s="384"/>
      <c r="R30" s="384"/>
      <c r="S30" s="388"/>
      <c r="T30" s="388"/>
      <c r="U30" s="389"/>
      <c r="V30" s="389"/>
      <c r="W30" s="142"/>
      <c r="X30" s="44"/>
      <c r="Y30" s="80"/>
      <c r="Z30" s="81"/>
      <c r="AA30" s="81"/>
      <c r="AB30" s="81"/>
      <c r="AC30" s="39"/>
      <c r="AD30" s="258"/>
      <c r="AE30" s="259"/>
      <c r="AF30" s="259"/>
      <c r="AG30" s="259"/>
      <c r="AH30" s="259"/>
      <c r="AI30" s="259"/>
      <c r="AJ30" s="259"/>
      <c r="AK30" s="259"/>
      <c r="AL30" s="259"/>
      <c r="AM30" s="259"/>
      <c r="AN30" s="259"/>
      <c r="AO30" s="259"/>
      <c r="AP30" s="259"/>
      <c r="AQ30" s="259"/>
      <c r="AR30" s="259"/>
      <c r="AS30" s="259"/>
      <c r="AT30" s="260"/>
      <c r="AV30" s="37"/>
      <c r="AW30" s="67"/>
      <c r="AX30" s="67"/>
      <c r="AY30" s="67"/>
      <c r="AZ30" s="67"/>
      <c r="BA30" s="67"/>
      <c r="BB30" s="39"/>
      <c r="BC30" s="147"/>
      <c r="BD30" s="148"/>
      <c r="BE30" s="149"/>
      <c r="BF30" s="149"/>
      <c r="BG30" s="149"/>
      <c r="BH30" s="149"/>
      <c r="BI30" s="149"/>
      <c r="BJ30" s="149"/>
      <c r="BK30" s="149"/>
      <c r="BL30" s="149"/>
      <c r="BM30" s="138"/>
      <c r="BN30" s="138"/>
      <c r="BO30" s="139"/>
      <c r="BP30" s="139"/>
      <c r="BQ30" s="142"/>
      <c r="BR30" s="44"/>
      <c r="BS30" s="80"/>
      <c r="BT30" s="81"/>
      <c r="BU30" s="81"/>
      <c r="BV30" s="81"/>
      <c r="BW30" s="39"/>
      <c r="BX30" s="72"/>
      <c r="BY30" s="73"/>
      <c r="BZ30" s="73"/>
      <c r="CA30" s="73"/>
      <c r="CB30" s="73"/>
      <c r="CC30" s="73"/>
      <c r="CD30" s="73"/>
      <c r="CE30" s="73"/>
      <c r="CF30" s="73"/>
      <c r="CG30" s="73"/>
      <c r="CH30" s="73"/>
      <c r="CI30" s="73"/>
      <c r="CJ30" s="73"/>
      <c r="CK30" s="73"/>
      <c r="CL30" s="73"/>
      <c r="CM30" s="73"/>
      <c r="CN30" s="74"/>
    </row>
    <row r="31" spans="1:92" ht="10.5" customHeight="1">
      <c r="A31" s="14"/>
      <c r="B31" s="37"/>
      <c r="C31" s="67"/>
      <c r="D31" s="67"/>
      <c r="E31" s="67"/>
      <c r="F31" s="67"/>
      <c r="G31" s="67"/>
      <c r="H31" s="39"/>
      <c r="I31" s="385"/>
      <c r="J31" s="384"/>
      <c r="K31" s="384"/>
      <c r="L31" s="384"/>
      <c r="M31" s="384"/>
      <c r="N31" s="384"/>
      <c r="O31" s="384"/>
      <c r="P31" s="384"/>
      <c r="Q31" s="384"/>
      <c r="R31" s="384"/>
      <c r="S31" s="389"/>
      <c r="T31" s="389"/>
      <c r="U31" s="389"/>
      <c r="V31" s="389"/>
      <c r="W31" s="142"/>
      <c r="X31" s="44"/>
      <c r="Y31" s="81"/>
      <c r="Z31" s="81"/>
      <c r="AA31" s="81"/>
      <c r="AB31" s="81"/>
      <c r="AC31" s="39"/>
      <c r="AD31" s="258" t="s">
        <v>93</v>
      </c>
      <c r="AE31" s="259"/>
      <c r="AF31" s="259"/>
      <c r="AG31" s="259"/>
      <c r="AH31" s="259"/>
      <c r="AI31" s="259"/>
      <c r="AJ31" s="259"/>
      <c r="AK31" s="259"/>
      <c r="AL31" s="259"/>
      <c r="AM31" s="259"/>
      <c r="AN31" s="259"/>
      <c r="AO31" s="259"/>
      <c r="AP31" s="259"/>
      <c r="AQ31" s="259"/>
      <c r="AR31" s="259"/>
      <c r="AS31" s="259"/>
      <c r="AT31" s="260"/>
      <c r="AV31" s="37"/>
      <c r="AW31" s="67"/>
      <c r="AX31" s="67"/>
      <c r="AY31" s="67"/>
      <c r="AZ31" s="67"/>
      <c r="BA31" s="67"/>
      <c r="BB31" s="39"/>
      <c r="BC31" s="150"/>
      <c r="BD31" s="149"/>
      <c r="BE31" s="149"/>
      <c r="BF31" s="149"/>
      <c r="BG31" s="149"/>
      <c r="BH31" s="149"/>
      <c r="BI31" s="149"/>
      <c r="BJ31" s="149"/>
      <c r="BK31" s="149"/>
      <c r="BL31" s="149"/>
      <c r="BM31" s="139"/>
      <c r="BN31" s="139"/>
      <c r="BO31" s="139"/>
      <c r="BP31" s="139"/>
      <c r="BQ31" s="142"/>
      <c r="BR31" s="44"/>
      <c r="BS31" s="81"/>
      <c r="BT31" s="81"/>
      <c r="BU31" s="81"/>
      <c r="BV31" s="81"/>
      <c r="BW31" s="39"/>
      <c r="BX31" s="72" t="str">
        <f>IF($AD$31="","",$AD$31)</f>
        <v>ダクタイル鋳鉄管(JIS 2004-03-31)
マンホール(組立式)</v>
      </c>
      <c r="BY31" s="73"/>
      <c r="BZ31" s="73"/>
      <c r="CA31" s="73"/>
      <c r="CB31" s="73"/>
      <c r="CC31" s="73"/>
      <c r="CD31" s="73"/>
      <c r="CE31" s="73"/>
      <c r="CF31" s="73"/>
      <c r="CG31" s="73"/>
      <c r="CH31" s="73"/>
      <c r="CI31" s="73"/>
      <c r="CJ31" s="73"/>
      <c r="CK31" s="73"/>
      <c r="CL31" s="73"/>
      <c r="CM31" s="73"/>
      <c r="CN31" s="74"/>
    </row>
    <row r="32" spans="1:92" ht="10.5" customHeight="1">
      <c r="A32" s="14"/>
      <c r="B32" s="37"/>
      <c r="C32" s="67"/>
      <c r="D32" s="67"/>
      <c r="E32" s="67"/>
      <c r="F32" s="67"/>
      <c r="G32" s="67"/>
      <c r="H32" s="39"/>
      <c r="I32" s="377" t="s">
        <v>87</v>
      </c>
      <c r="J32" s="378"/>
      <c r="K32" s="378"/>
      <c r="L32" s="378"/>
      <c r="M32" s="378"/>
      <c r="N32" s="378"/>
      <c r="O32" s="378"/>
      <c r="P32" s="378"/>
      <c r="Q32" s="378"/>
      <c r="R32" s="378"/>
      <c r="S32" s="389"/>
      <c r="T32" s="389"/>
      <c r="U32" s="389"/>
      <c r="V32" s="389"/>
      <c r="W32" s="142"/>
      <c r="X32" s="44"/>
      <c r="Y32" s="81"/>
      <c r="Z32" s="81"/>
      <c r="AA32" s="81"/>
      <c r="AB32" s="81"/>
      <c r="AC32" s="39"/>
      <c r="AD32" s="258"/>
      <c r="AE32" s="259"/>
      <c r="AF32" s="259"/>
      <c r="AG32" s="259"/>
      <c r="AH32" s="259"/>
      <c r="AI32" s="259"/>
      <c r="AJ32" s="259"/>
      <c r="AK32" s="259"/>
      <c r="AL32" s="259"/>
      <c r="AM32" s="259"/>
      <c r="AN32" s="259"/>
      <c r="AO32" s="259"/>
      <c r="AP32" s="259"/>
      <c r="AQ32" s="259"/>
      <c r="AR32" s="259"/>
      <c r="AS32" s="259"/>
      <c r="AT32" s="260"/>
      <c r="AV32" s="37"/>
      <c r="AW32" s="67"/>
      <c r="AX32" s="67"/>
      <c r="AY32" s="67"/>
      <c r="AZ32" s="67"/>
      <c r="BA32" s="67"/>
      <c r="BB32" s="39"/>
      <c r="BC32" s="151" t="str">
        <f>IF($I$32=0,IF($D$2="","　　",$D$2)&amp;"　　年　　月　　日まで",IF(ISTEXT($I$32),$I$32,TEXT($I$32,"ggg")&amp;WIDECHAR(IF(LEN(TEXT($I$32,"e"))=1,TEXT($I$32," e"),TEXT($I$32,"e")))&amp;"年"&amp;WIDECHAR(IF(LEN(TEXT($I$32,"m"))=1,TEXT($I$32," m"),TEXT($I$32,"m")))&amp;"月"&amp;WIDECHAR(IF(LEN(TEXT($I$32,"d"))=1,TEXT($I$32," d"),TEXT($I$32,"d")))&amp;"日まで"))</f>
        <v>平成　　年　　月　　日まで</v>
      </c>
      <c r="BD32" s="152"/>
      <c r="BE32" s="153"/>
      <c r="BF32" s="153"/>
      <c r="BG32" s="153"/>
      <c r="BH32" s="153"/>
      <c r="BI32" s="153"/>
      <c r="BJ32" s="153"/>
      <c r="BK32" s="153"/>
      <c r="BL32" s="153"/>
      <c r="BM32" s="139"/>
      <c r="BN32" s="139"/>
      <c r="BO32" s="139"/>
      <c r="BP32" s="139"/>
      <c r="BQ32" s="142"/>
      <c r="BR32" s="44"/>
      <c r="BS32" s="81"/>
      <c r="BT32" s="81"/>
      <c r="BU32" s="81"/>
      <c r="BV32" s="81"/>
      <c r="BW32" s="39"/>
      <c r="BX32" s="72"/>
      <c r="BY32" s="73"/>
      <c r="BZ32" s="73"/>
      <c r="CA32" s="73"/>
      <c r="CB32" s="73"/>
      <c r="CC32" s="73"/>
      <c r="CD32" s="73"/>
      <c r="CE32" s="73"/>
      <c r="CF32" s="73"/>
      <c r="CG32" s="73"/>
      <c r="CH32" s="73"/>
      <c r="CI32" s="73"/>
      <c r="CJ32" s="73"/>
      <c r="CK32" s="73"/>
      <c r="CL32" s="73"/>
      <c r="CM32" s="73"/>
      <c r="CN32" s="74"/>
    </row>
    <row r="33" spans="1:92" ht="10.5" customHeight="1">
      <c r="A33" s="14"/>
      <c r="B33" s="37"/>
      <c r="C33" s="67"/>
      <c r="D33" s="67"/>
      <c r="E33" s="67"/>
      <c r="F33" s="67"/>
      <c r="G33" s="67"/>
      <c r="H33" s="39"/>
      <c r="I33" s="377"/>
      <c r="J33" s="378"/>
      <c r="K33" s="378"/>
      <c r="L33" s="378"/>
      <c r="M33" s="378"/>
      <c r="N33" s="378"/>
      <c r="O33" s="378"/>
      <c r="P33" s="378"/>
      <c r="Q33" s="378"/>
      <c r="R33" s="378"/>
      <c r="S33" s="389"/>
      <c r="T33" s="389"/>
      <c r="U33" s="389"/>
      <c r="V33" s="389"/>
      <c r="W33" s="142"/>
      <c r="X33" s="44"/>
      <c r="Y33" s="81"/>
      <c r="Z33" s="81"/>
      <c r="AA33" s="81"/>
      <c r="AB33" s="81"/>
      <c r="AC33" s="39"/>
      <c r="AD33" s="258" t="s">
        <v>124</v>
      </c>
      <c r="AE33" s="259"/>
      <c r="AF33" s="259"/>
      <c r="AG33" s="259"/>
      <c r="AH33" s="259"/>
      <c r="AI33" s="259"/>
      <c r="AJ33" s="259"/>
      <c r="AK33" s="259"/>
      <c r="AL33" s="259"/>
      <c r="AM33" s="259"/>
      <c r="AN33" s="259"/>
      <c r="AO33" s="259"/>
      <c r="AP33" s="259"/>
      <c r="AQ33" s="259"/>
      <c r="AR33" s="259"/>
      <c r="AS33" s="259"/>
      <c r="AT33" s="260"/>
      <c r="AV33" s="37"/>
      <c r="AW33" s="67"/>
      <c r="AX33" s="67"/>
      <c r="AY33" s="67"/>
      <c r="AZ33" s="67"/>
      <c r="BA33" s="67"/>
      <c r="BB33" s="39"/>
      <c r="BC33" s="151"/>
      <c r="BD33" s="152"/>
      <c r="BE33" s="153"/>
      <c r="BF33" s="153"/>
      <c r="BG33" s="153"/>
      <c r="BH33" s="153"/>
      <c r="BI33" s="153"/>
      <c r="BJ33" s="153"/>
      <c r="BK33" s="153"/>
      <c r="BL33" s="153"/>
      <c r="BM33" s="139"/>
      <c r="BN33" s="139"/>
      <c r="BO33" s="139"/>
      <c r="BP33" s="139"/>
      <c r="BQ33" s="142"/>
      <c r="BR33" s="44"/>
      <c r="BS33" s="81"/>
      <c r="BT33" s="81"/>
      <c r="BU33" s="81"/>
      <c r="BV33" s="81"/>
      <c r="BW33" s="39"/>
      <c r="BX33" s="72" t="str">
        <f>IF($AD$33="","",$AD$33)</f>
        <v>鋼鉄柱(全長18.0ｍ)
光ファイバケーブル(100芯　自己支持型)</v>
      </c>
      <c r="BY33" s="73"/>
      <c r="BZ33" s="73"/>
      <c r="CA33" s="73"/>
      <c r="CB33" s="73"/>
      <c r="CC33" s="73"/>
      <c r="CD33" s="73"/>
      <c r="CE33" s="73"/>
      <c r="CF33" s="73"/>
      <c r="CG33" s="73"/>
      <c r="CH33" s="73"/>
      <c r="CI33" s="73"/>
      <c r="CJ33" s="73"/>
      <c r="CK33" s="73"/>
      <c r="CL33" s="73"/>
      <c r="CM33" s="73"/>
      <c r="CN33" s="74"/>
    </row>
    <row r="34" spans="1:92" ht="10.5" customHeight="1">
      <c r="A34" s="14"/>
      <c r="B34" s="40"/>
      <c r="C34" s="68"/>
      <c r="D34" s="68"/>
      <c r="E34" s="68"/>
      <c r="F34" s="68"/>
      <c r="G34" s="68"/>
      <c r="H34" s="42"/>
      <c r="I34" s="379"/>
      <c r="J34" s="380"/>
      <c r="K34" s="380"/>
      <c r="L34" s="380"/>
      <c r="M34" s="380"/>
      <c r="N34" s="380"/>
      <c r="O34" s="380"/>
      <c r="P34" s="380"/>
      <c r="Q34" s="380"/>
      <c r="R34" s="380"/>
      <c r="S34" s="390"/>
      <c r="T34" s="390"/>
      <c r="U34" s="390"/>
      <c r="V34" s="390"/>
      <c r="W34" s="143"/>
      <c r="X34" s="45"/>
      <c r="Y34" s="82"/>
      <c r="Z34" s="82"/>
      <c r="AA34" s="82"/>
      <c r="AB34" s="82"/>
      <c r="AC34" s="42"/>
      <c r="AD34" s="263"/>
      <c r="AE34" s="264"/>
      <c r="AF34" s="264"/>
      <c r="AG34" s="264"/>
      <c r="AH34" s="264"/>
      <c r="AI34" s="264"/>
      <c r="AJ34" s="264"/>
      <c r="AK34" s="264"/>
      <c r="AL34" s="264"/>
      <c r="AM34" s="264"/>
      <c r="AN34" s="264"/>
      <c r="AO34" s="264"/>
      <c r="AP34" s="264"/>
      <c r="AQ34" s="264"/>
      <c r="AR34" s="264"/>
      <c r="AS34" s="264"/>
      <c r="AT34" s="265"/>
      <c r="AV34" s="40"/>
      <c r="AW34" s="68"/>
      <c r="AX34" s="68"/>
      <c r="AY34" s="68"/>
      <c r="AZ34" s="68"/>
      <c r="BA34" s="68"/>
      <c r="BB34" s="42"/>
      <c r="BC34" s="154"/>
      <c r="BD34" s="155"/>
      <c r="BE34" s="155"/>
      <c r="BF34" s="155"/>
      <c r="BG34" s="155"/>
      <c r="BH34" s="155"/>
      <c r="BI34" s="155"/>
      <c r="BJ34" s="155"/>
      <c r="BK34" s="155"/>
      <c r="BL34" s="155"/>
      <c r="BM34" s="140"/>
      <c r="BN34" s="140"/>
      <c r="BO34" s="140"/>
      <c r="BP34" s="140"/>
      <c r="BQ34" s="143"/>
      <c r="BR34" s="45"/>
      <c r="BS34" s="82"/>
      <c r="BT34" s="82"/>
      <c r="BU34" s="82"/>
      <c r="BV34" s="82"/>
      <c r="BW34" s="42"/>
      <c r="BX34" s="75"/>
      <c r="BY34" s="76"/>
      <c r="BZ34" s="76"/>
      <c r="CA34" s="76"/>
      <c r="CB34" s="76"/>
      <c r="CC34" s="76"/>
      <c r="CD34" s="76"/>
      <c r="CE34" s="76"/>
      <c r="CF34" s="76"/>
      <c r="CG34" s="76"/>
      <c r="CH34" s="76"/>
      <c r="CI34" s="76"/>
      <c r="CJ34" s="76"/>
      <c r="CK34" s="76"/>
      <c r="CL34" s="76"/>
      <c r="CM34" s="76"/>
      <c r="CN34" s="77"/>
    </row>
    <row r="35" spans="1:92" ht="10.5" customHeight="1">
      <c r="A35" s="14"/>
      <c r="B35" s="34"/>
      <c r="C35" s="66" t="s">
        <v>2</v>
      </c>
      <c r="D35" s="66"/>
      <c r="E35" s="66"/>
      <c r="F35" s="66"/>
      <c r="G35" s="66"/>
      <c r="H35" s="36"/>
      <c r="I35" s="381" t="s">
        <v>88</v>
      </c>
      <c r="J35" s="382"/>
      <c r="K35" s="382"/>
      <c r="L35" s="382"/>
      <c r="M35" s="382"/>
      <c r="N35" s="382"/>
      <c r="O35" s="382"/>
      <c r="P35" s="382"/>
      <c r="Q35" s="382"/>
      <c r="R35" s="382"/>
      <c r="S35" s="386" t="s">
        <v>89</v>
      </c>
      <c r="T35" s="386"/>
      <c r="U35" s="387"/>
      <c r="V35" s="387"/>
      <c r="W35" s="141" t="s">
        <v>184</v>
      </c>
      <c r="X35" s="43"/>
      <c r="Y35" s="78" t="s">
        <v>109</v>
      </c>
      <c r="Z35" s="79"/>
      <c r="AA35" s="79"/>
      <c r="AB35" s="79"/>
      <c r="AC35" s="36"/>
      <c r="AD35" s="255" t="s">
        <v>94</v>
      </c>
      <c r="AE35" s="256"/>
      <c r="AF35" s="256"/>
      <c r="AG35" s="256"/>
      <c r="AH35" s="256"/>
      <c r="AI35" s="256"/>
      <c r="AJ35" s="256"/>
      <c r="AK35" s="256"/>
      <c r="AL35" s="256"/>
      <c r="AM35" s="256"/>
      <c r="AN35" s="256"/>
      <c r="AO35" s="256"/>
      <c r="AP35" s="256"/>
      <c r="AQ35" s="256"/>
      <c r="AR35" s="256"/>
      <c r="AS35" s="256"/>
      <c r="AT35" s="257"/>
      <c r="AV35" s="34"/>
      <c r="AW35" s="66" t="s">
        <v>2</v>
      </c>
      <c r="AX35" s="66"/>
      <c r="AY35" s="66"/>
      <c r="AZ35" s="66"/>
      <c r="BA35" s="66"/>
      <c r="BB35" s="36"/>
      <c r="BC35" s="144" t="str">
        <f>IF($I$35=0,IF($D$2="","　　",$D$2)&amp;"　　年　　月　　日から",IF(ISTEXT($I$35),$I$35,TEXT($I$35,"ggg")&amp;WIDECHAR(IF(LEN(TEXT($I$35,"e"))=1,TEXT($I$35," e"),TEXT($I$35,"e")))&amp;"年"&amp;WIDECHAR(IF(LEN(TEXT($I$35,"m"))=1,TEXT($I$35," m"),TEXT($I$35,"m")))&amp;"月"&amp;WIDECHAR(IF(LEN(TEXT($I$35,"d"))=1,TEXT($I$35," d"),TEXT($I$35,"d")))&amp;"日から"))</f>
        <v>平成　　年　　月　　日から</v>
      </c>
      <c r="BD35" s="145"/>
      <c r="BE35" s="146"/>
      <c r="BF35" s="146"/>
      <c r="BG35" s="146"/>
      <c r="BH35" s="146"/>
      <c r="BI35" s="146"/>
      <c r="BJ35" s="146"/>
      <c r="BK35" s="146"/>
      <c r="BL35" s="146"/>
      <c r="BM35" s="136" t="str">
        <f>IF($S$35="","",$S$35)</f>
        <v>1年24箇月</v>
      </c>
      <c r="BN35" s="136"/>
      <c r="BO35" s="137"/>
      <c r="BP35" s="137"/>
      <c r="BQ35" s="141" t="s">
        <v>77</v>
      </c>
      <c r="BR35" s="43"/>
      <c r="BS35" s="78" t="s">
        <v>109</v>
      </c>
      <c r="BT35" s="79"/>
      <c r="BU35" s="79"/>
      <c r="BV35" s="79"/>
      <c r="BW35" s="36"/>
      <c r="BX35" s="69" t="str">
        <f>IF($AD$35="","",$AD$35)</f>
        <v>昼間作業(9:00～16:00)　通行規制なし(歩道内作業)
詳細は、別添のとおり</v>
      </c>
      <c r="BY35" s="70"/>
      <c r="BZ35" s="70"/>
      <c r="CA35" s="70"/>
      <c r="CB35" s="70"/>
      <c r="CC35" s="70"/>
      <c r="CD35" s="70"/>
      <c r="CE35" s="70"/>
      <c r="CF35" s="70"/>
      <c r="CG35" s="70"/>
      <c r="CH35" s="70"/>
      <c r="CI35" s="70"/>
      <c r="CJ35" s="70"/>
      <c r="CK35" s="70"/>
      <c r="CL35" s="70"/>
      <c r="CM35" s="70"/>
      <c r="CN35" s="71"/>
    </row>
    <row r="36" spans="1:92" ht="10.5" customHeight="1">
      <c r="A36" s="14"/>
      <c r="B36" s="37"/>
      <c r="C36" s="67"/>
      <c r="D36" s="67"/>
      <c r="E36" s="67"/>
      <c r="F36" s="67"/>
      <c r="G36" s="67"/>
      <c r="H36" s="39"/>
      <c r="I36" s="383"/>
      <c r="J36" s="384"/>
      <c r="K36" s="384"/>
      <c r="L36" s="384"/>
      <c r="M36" s="384"/>
      <c r="N36" s="384"/>
      <c r="O36" s="384"/>
      <c r="P36" s="384"/>
      <c r="Q36" s="384"/>
      <c r="R36" s="384"/>
      <c r="S36" s="388"/>
      <c r="T36" s="388"/>
      <c r="U36" s="389"/>
      <c r="V36" s="389"/>
      <c r="W36" s="142"/>
      <c r="X36" s="44"/>
      <c r="Y36" s="80"/>
      <c r="Z36" s="81"/>
      <c r="AA36" s="81"/>
      <c r="AB36" s="81"/>
      <c r="AC36" s="39"/>
      <c r="AD36" s="258"/>
      <c r="AE36" s="259"/>
      <c r="AF36" s="259"/>
      <c r="AG36" s="259"/>
      <c r="AH36" s="259"/>
      <c r="AI36" s="259"/>
      <c r="AJ36" s="259"/>
      <c r="AK36" s="259"/>
      <c r="AL36" s="259"/>
      <c r="AM36" s="259"/>
      <c r="AN36" s="259"/>
      <c r="AO36" s="259"/>
      <c r="AP36" s="259"/>
      <c r="AQ36" s="259"/>
      <c r="AR36" s="259"/>
      <c r="AS36" s="259"/>
      <c r="AT36" s="260"/>
      <c r="AV36" s="37"/>
      <c r="AW36" s="67"/>
      <c r="AX36" s="67"/>
      <c r="AY36" s="67"/>
      <c r="AZ36" s="67"/>
      <c r="BA36" s="67"/>
      <c r="BB36" s="39"/>
      <c r="BC36" s="147"/>
      <c r="BD36" s="148"/>
      <c r="BE36" s="149"/>
      <c r="BF36" s="149"/>
      <c r="BG36" s="149"/>
      <c r="BH36" s="149"/>
      <c r="BI36" s="149"/>
      <c r="BJ36" s="149"/>
      <c r="BK36" s="149"/>
      <c r="BL36" s="149"/>
      <c r="BM36" s="138"/>
      <c r="BN36" s="138"/>
      <c r="BO36" s="139"/>
      <c r="BP36" s="139"/>
      <c r="BQ36" s="142"/>
      <c r="BR36" s="44"/>
      <c r="BS36" s="80"/>
      <c r="BT36" s="81"/>
      <c r="BU36" s="81"/>
      <c r="BV36" s="81"/>
      <c r="BW36" s="39"/>
      <c r="BX36" s="72"/>
      <c r="BY36" s="73"/>
      <c r="BZ36" s="73"/>
      <c r="CA36" s="73"/>
      <c r="CB36" s="73"/>
      <c r="CC36" s="73"/>
      <c r="CD36" s="73"/>
      <c r="CE36" s="73"/>
      <c r="CF36" s="73"/>
      <c r="CG36" s="73"/>
      <c r="CH36" s="73"/>
      <c r="CI36" s="73"/>
      <c r="CJ36" s="73"/>
      <c r="CK36" s="73"/>
      <c r="CL36" s="73"/>
      <c r="CM36" s="73"/>
      <c r="CN36" s="74"/>
    </row>
    <row r="37" spans="1:92" ht="10.5" customHeight="1">
      <c r="A37" s="14"/>
      <c r="B37" s="37"/>
      <c r="C37" s="67"/>
      <c r="D37" s="67"/>
      <c r="E37" s="67"/>
      <c r="F37" s="67"/>
      <c r="G37" s="67"/>
      <c r="H37" s="39"/>
      <c r="I37" s="385"/>
      <c r="J37" s="384"/>
      <c r="K37" s="384"/>
      <c r="L37" s="384"/>
      <c r="M37" s="384"/>
      <c r="N37" s="384"/>
      <c r="O37" s="384"/>
      <c r="P37" s="384"/>
      <c r="Q37" s="384"/>
      <c r="R37" s="384"/>
      <c r="S37" s="389"/>
      <c r="T37" s="389"/>
      <c r="U37" s="389"/>
      <c r="V37" s="389"/>
      <c r="W37" s="142"/>
      <c r="X37" s="44"/>
      <c r="Y37" s="81"/>
      <c r="Z37" s="81"/>
      <c r="AA37" s="81"/>
      <c r="AB37" s="81"/>
      <c r="AC37" s="39"/>
      <c r="AD37" s="258" t="s">
        <v>92</v>
      </c>
      <c r="AE37" s="259"/>
      <c r="AF37" s="259"/>
      <c r="AG37" s="259"/>
      <c r="AH37" s="259"/>
      <c r="AI37" s="259"/>
      <c r="AJ37" s="259"/>
      <c r="AK37" s="259"/>
      <c r="AL37" s="259"/>
      <c r="AM37" s="259"/>
      <c r="AN37" s="259"/>
      <c r="AO37" s="259"/>
      <c r="AP37" s="259"/>
      <c r="AQ37" s="259"/>
      <c r="AR37" s="259"/>
      <c r="AS37" s="259"/>
      <c r="AT37" s="260"/>
      <c r="AV37" s="37"/>
      <c r="AW37" s="67"/>
      <c r="AX37" s="67"/>
      <c r="AY37" s="67"/>
      <c r="AZ37" s="67"/>
      <c r="BA37" s="67"/>
      <c r="BB37" s="39"/>
      <c r="BC37" s="150"/>
      <c r="BD37" s="149"/>
      <c r="BE37" s="149"/>
      <c r="BF37" s="149"/>
      <c r="BG37" s="149"/>
      <c r="BH37" s="149"/>
      <c r="BI37" s="149"/>
      <c r="BJ37" s="149"/>
      <c r="BK37" s="149"/>
      <c r="BL37" s="149"/>
      <c r="BM37" s="139"/>
      <c r="BN37" s="139"/>
      <c r="BO37" s="139"/>
      <c r="BP37" s="139"/>
      <c r="BQ37" s="142"/>
      <c r="BR37" s="44"/>
      <c r="BS37" s="81"/>
      <c r="BT37" s="81"/>
      <c r="BU37" s="81"/>
      <c r="BV37" s="81"/>
      <c r="BW37" s="39"/>
      <c r="BX37" s="72" t="str">
        <f>IF($AD$37="","",$AD$37)</f>
        <v>東北地方整備局保安施設設置基準　Ａ－１型
夜間作業　片側交互通行(全車線通行止め１５分)</v>
      </c>
      <c r="BY37" s="73"/>
      <c r="BZ37" s="73"/>
      <c r="CA37" s="73"/>
      <c r="CB37" s="73"/>
      <c r="CC37" s="73"/>
      <c r="CD37" s="73"/>
      <c r="CE37" s="73"/>
      <c r="CF37" s="73"/>
      <c r="CG37" s="73"/>
      <c r="CH37" s="73"/>
      <c r="CI37" s="73"/>
      <c r="CJ37" s="73"/>
      <c r="CK37" s="73"/>
      <c r="CL37" s="73"/>
      <c r="CM37" s="73"/>
      <c r="CN37" s="74"/>
    </row>
    <row r="38" spans="1:92" ht="10.5" customHeight="1">
      <c r="A38" s="14"/>
      <c r="B38" s="37"/>
      <c r="C38" s="67"/>
      <c r="D38" s="67"/>
      <c r="E38" s="67"/>
      <c r="F38" s="67"/>
      <c r="G38" s="67"/>
      <c r="H38" s="39"/>
      <c r="I38" s="377" t="s">
        <v>87</v>
      </c>
      <c r="J38" s="378"/>
      <c r="K38" s="378"/>
      <c r="L38" s="378"/>
      <c r="M38" s="378"/>
      <c r="N38" s="378"/>
      <c r="O38" s="378"/>
      <c r="P38" s="378"/>
      <c r="Q38" s="378"/>
      <c r="R38" s="378"/>
      <c r="S38" s="389"/>
      <c r="T38" s="389"/>
      <c r="U38" s="389"/>
      <c r="V38" s="389"/>
      <c r="W38" s="142"/>
      <c r="X38" s="44"/>
      <c r="Y38" s="81"/>
      <c r="Z38" s="81"/>
      <c r="AA38" s="81"/>
      <c r="AB38" s="81"/>
      <c r="AC38" s="39"/>
      <c r="AD38" s="258"/>
      <c r="AE38" s="259"/>
      <c r="AF38" s="259"/>
      <c r="AG38" s="259"/>
      <c r="AH38" s="259"/>
      <c r="AI38" s="259"/>
      <c r="AJ38" s="259"/>
      <c r="AK38" s="259"/>
      <c r="AL38" s="259"/>
      <c r="AM38" s="259"/>
      <c r="AN38" s="259"/>
      <c r="AO38" s="259"/>
      <c r="AP38" s="259"/>
      <c r="AQ38" s="259"/>
      <c r="AR38" s="259"/>
      <c r="AS38" s="259"/>
      <c r="AT38" s="260"/>
      <c r="AV38" s="37"/>
      <c r="AW38" s="67"/>
      <c r="AX38" s="67"/>
      <c r="AY38" s="67"/>
      <c r="AZ38" s="67"/>
      <c r="BA38" s="67"/>
      <c r="BB38" s="39"/>
      <c r="BC38" s="151" t="str">
        <f>IF($I$38=0,IF($D$2="","　　",$D$2)&amp;"　　年　　月　　日まで",IF(ISTEXT($I$38),$I$38,TEXT($I$38,"ggg")&amp;WIDECHAR(IF(LEN(TEXT($I$38,"e"))=1,TEXT($I$38," e"),TEXT($I$38,"e")))&amp;"年"&amp;WIDECHAR(IF(LEN(TEXT($I$38,"m"))=1,TEXT($I$38," m"),TEXT($I$38,"m")))&amp;"月"&amp;WIDECHAR(IF(LEN(TEXT($I$38,"d"))=1,TEXT($I$38," d"),TEXT($I$38,"d")))&amp;"日まで"))</f>
        <v>平成　　年　　月　　日まで</v>
      </c>
      <c r="BD38" s="152"/>
      <c r="BE38" s="153"/>
      <c r="BF38" s="153"/>
      <c r="BG38" s="153"/>
      <c r="BH38" s="153"/>
      <c r="BI38" s="153"/>
      <c r="BJ38" s="153"/>
      <c r="BK38" s="153"/>
      <c r="BL38" s="153"/>
      <c r="BM38" s="139"/>
      <c r="BN38" s="139"/>
      <c r="BO38" s="139"/>
      <c r="BP38" s="139"/>
      <c r="BQ38" s="142"/>
      <c r="BR38" s="44"/>
      <c r="BS38" s="81"/>
      <c r="BT38" s="81"/>
      <c r="BU38" s="81"/>
      <c r="BV38" s="81"/>
      <c r="BW38" s="39"/>
      <c r="BX38" s="72"/>
      <c r="BY38" s="73"/>
      <c r="BZ38" s="73"/>
      <c r="CA38" s="73"/>
      <c r="CB38" s="73"/>
      <c r="CC38" s="73"/>
      <c r="CD38" s="73"/>
      <c r="CE38" s="73"/>
      <c r="CF38" s="73"/>
      <c r="CG38" s="73"/>
      <c r="CH38" s="73"/>
      <c r="CI38" s="73"/>
      <c r="CJ38" s="73"/>
      <c r="CK38" s="73"/>
      <c r="CL38" s="73"/>
      <c r="CM38" s="73"/>
      <c r="CN38" s="74"/>
    </row>
    <row r="39" spans="1:92" ht="10.5" customHeight="1">
      <c r="A39" s="14"/>
      <c r="B39" s="37"/>
      <c r="C39" s="67"/>
      <c r="D39" s="67"/>
      <c r="E39" s="67"/>
      <c r="F39" s="67"/>
      <c r="G39" s="67"/>
      <c r="H39" s="39"/>
      <c r="I39" s="377"/>
      <c r="J39" s="378"/>
      <c r="K39" s="378"/>
      <c r="L39" s="378"/>
      <c r="M39" s="378"/>
      <c r="N39" s="378"/>
      <c r="O39" s="378"/>
      <c r="P39" s="378"/>
      <c r="Q39" s="378"/>
      <c r="R39" s="378"/>
      <c r="S39" s="389"/>
      <c r="T39" s="389"/>
      <c r="U39" s="389"/>
      <c r="V39" s="389"/>
      <c r="W39" s="142"/>
      <c r="X39" s="44"/>
      <c r="Y39" s="81"/>
      <c r="Z39" s="81"/>
      <c r="AA39" s="81"/>
      <c r="AB39" s="81"/>
      <c r="AC39" s="39"/>
      <c r="AD39" s="258" t="s">
        <v>125</v>
      </c>
      <c r="AE39" s="259"/>
      <c r="AF39" s="259"/>
      <c r="AG39" s="259"/>
      <c r="AH39" s="259"/>
      <c r="AI39" s="259"/>
      <c r="AJ39" s="259"/>
      <c r="AK39" s="259"/>
      <c r="AL39" s="259"/>
      <c r="AM39" s="259"/>
      <c r="AN39" s="259"/>
      <c r="AO39" s="259"/>
      <c r="AP39" s="259"/>
      <c r="AQ39" s="259"/>
      <c r="AR39" s="259"/>
      <c r="AS39" s="259"/>
      <c r="AT39" s="260"/>
      <c r="AV39" s="37"/>
      <c r="AW39" s="67"/>
      <c r="AX39" s="67"/>
      <c r="AY39" s="67"/>
      <c r="AZ39" s="67"/>
      <c r="BA39" s="67"/>
      <c r="BB39" s="39"/>
      <c r="BC39" s="151"/>
      <c r="BD39" s="152"/>
      <c r="BE39" s="153"/>
      <c r="BF39" s="153"/>
      <c r="BG39" s="153"/>
      <c r="BH39" s="153"/>
      <c r="BI39" s="153"/>
      <c r="BJ39" s="153"/>
      <c r="BK39" s="153"/>
      <c r="BL39" s="153"/>
      <c r="BM39" s="139"/>
      <c r="BN39" s="139"/>
      <c r="BO39" s="139"/>
      <c r="BP39" s="139"/>
      <c r="BQ39" s="142"/>
      <c r="BR39" s="44"/>
      <c r="BS39" s="81"/>
      <c r="BT39" s="81"/>
      <c r="BU39" s="81"/>
      <c r="BV39" s="81"/>
      <c r="BW39" s="39"/>
      <c r="BX39" s="72" t="str">
        <f>IF($AD$39="","",$AD$39)</f>
        <v>昼夜間作業　通行規制なし
(推進工法　立坑は、民地)</v>
      </c>
      <c r="BY39" s="73"/>
      <c r="BZ39" s="73"/>
      <c r="CA39" s="73"/>
      <c r="CB39" s="73"/>
      <c r="CC39" s="73"/>
      <c r="CD39" s="73"/>
      <c r="CE39" s="73"/>
      <c r="CF39" s="73"/>
      <c r="CG39" s="73"/>
      <c r="CH39" s="73"/>
      <c r="CI39" s="73"/>
      <c r="CJ39" s="73"/>
      <c r="CK39" s="73"/>
      <c r="CL39" s="73"/>
      <c r="CM39" s="73"/>
      <c r="CN39" s="74"/>
    </row>
    <row r="40" spans="1:92" ht="10.5" customHeight="1">
      <c r="A40" s="14"/>
      <c r="B40" s="40"/>
      <c r="C40" s="68"/>
      <c r="D40" s="68"/>
      <c r="E40" s="68"/>
      <c r="F40" s="68"/>
      <c r="G40" s="68"/>
      <c r="H40" s="42"/>
      <c r="I40" s="379"/>
      <c r="J40" s="380"/>
      <c r="K40" s="380"/>
      <c r="L40" s="380"/>
      <c r="M40" s="380"/>
      <c r="N40" s="380"/>
      <c r="O40" s="380"/>
      <c r="P40" s="380"/>
      <c r="Q40" s="380"/>
      <c r="R40" s="380"/>
      <c r="S40" s="390"/>
      <c r="T40" s="390"/>
      <c r="U40" s="390"/>
      <c r="V40" s="390"/>
      <c r="W40" s="143"/>
      <c r="X40" s="45"/>
      <c r="Y40" s="82"/>
      <c r="Z40" s="82"/>
      <c r="AA40" s="82"/>
      <c r="AB40" s="82"/>
      <c r="AC40" s="42"/>
      <c r="AD40" s="263"/>
      <c r="AE40" s="264"/>
      <c r="AF40" s="264"/>
      <c r="AG40" s="264"/>
      <c r="AH40" s="264"/>
      <c r="AI40" s="264"/>
      <c r="AJ40" s="264"/>
      <c r="AK40" s="264"/>
      <c r="AL40" s="264"/>
      <c r="AM40" s="264"/>
      <c r="AN40" s="264"/>
      <c r="AO40" s="264"/>
      <c r="AP40" s="264"/>
      <c r="AQ40" s="264"/>
      <c r="AR40" s="264"/>
      <c r="AS40" s="264"/>
      <c r="AT40" s="265"/>
      <c r="AV40" s="40"/>
      <c r="AW40" s="68"/>
      <c r="AX40" s="68"/>
      <c r="AY40" s="68"/>
      <c r="AZ40" s="68"/>
      <c r="BA40" s="68"/>
      <c r="BB40" s="42"/>
      <c r="BC40" s="154"/>
      <c r="BD40" s="155"/>
      <c r="BE40" s="155"/>
      <c r="BF40" s="155"/>
      <c r="BG40" s="155"/>
      <c r="BH40" s="155"/>
      <c r="BI40" s="155"/>
      <c r="BJ40" s="155"/>
      <c r="BK40" s="155"/>
      <c r="BL40" s="155"/>
      <c r="BM40" s="140"/>
      <c r="BN40" s="140"/>
      <c r="BO40" s="140"/>
      <c r="BP40" s="140"/>
      <c r="BQ40" s="143"/>
      <c r="BR40" s="45"/>
      <c r="BS40" s="82"/>
      <c r="BT40" s="82"/>
      <c r="BU40" s="82"/>
      <c r="BV40" s="82"/>
      <c r="BW40" s="42"/>
      <c r="BX40" s="75"/>
      <c r="BY40" s="76"/>
      <c r="BZ40" s="76"/>
      <c r="CA40" s="76"/>
      <c r="CB40" s="76"/>
      <c r="CC40" s="76"/>
      <c r="CD40" s="76"/>
      <c r="CE40" s="76"/>
      <c r="CF40" s="76"/>
      <c r="CG40" s="76"/>
      <c r="CH40" s="76"/>
      <c r="CI40" s="76"/>
      <c r="CJ40" s="76"/>
      <c r="CK40" s="76"/>
      <c r="CL40" s="76"/>
      <c r="CM40" s="76"/>
      <c r="CN40" s="77"/>
    </row>
    <row r="41" spans="1:92" ht="10.5" customHeight="1">
      <c r="A41" s="14"/>
      <c r="B41" s="34"/>
      <c r="C41" s="78" t="s">
        <v>107</v>
      </c>
      <c r="D41" s="78"/>
      <c r="E41" s="79"/>
      <c r="F41" s="79"/>
      <c r="G41" s="79"/>
      <c r="H41" s="36"/>
      <c r="I41" s="255" t="s">
        <v>207</v>
      </c>
      <c r="J41" s="256"/>
      <c r="K41" s="256"/>
      <c r="L41" s="256"/>
      <c r="M41" s="256"/>
      <c r="N41" s="256"/>
      <c r="O41" s="256"/>
      <c r="P41" s="256"/>
      <c r="Q41" s="256"/>
      <c r="R41" s="256"/>
      <c r="S41" s="256"/>
      <c r="T41" s="256"/>
      <c r="U41" s="256"/>
      <c r="V41" s="256"/>
      <c r="W41" s="274"/>
      <c r="X41" s="43"/>
      <c r="Y41" s="66" t="s">
        <v>3</v>
      </c>
      <c r="Z41" s="66"/>
      <c r="AA41" s="66"/>
      <c r="AB41" s="66"/>
      <c r="AC41" s="36"/>
      <c r="AD41" s="255" t="s">
        <v>185</v>
      </c>
      <c r="AE41" s="256"/>
      <c r="AF41" s="256"/>
      <c r="AG41" s="256"/>
      <c r="AH41" s="256"/>
      <c r="AI41" s="256"/>
      <c r="AJ41" s="256"/>
      <c r="AK41" s="256"/>
      <c r="AL41" s="256"/>
      <c r="AM41" s="256"/>
      <c r="AN41" s="256"/>
      <c r="AO41" s="256"/>
      <c r="AP41" s="256"/>
      <c r="AQ41" s="256"/>
      <c r="AR41" s="256"/>
      <c r="AS41" s="256"/>
      <c r="AT41" s="257"/>
      <c r="AV41" s="34"/>
      <c r="AW41" s="78" t="s">
        <v>107</v>
      </c>
      <c r="AX41" s="78"/>
      <c r="AY41" s="79"/>
      <c r="AZ41" s="79"/>
      <c r="BA41" s="79"/>
      <c r="BB41" s="36"/>
      <c r="BC41" s="69" t="str">
        <f>IF($I$41="","",$I$41)</f>
        <v>仮復旧及び復旧なし(国道１３号拡幅工事と同時施工。復旧範囲は、平面図(復旧範囲)のとおり)</v>
      </c>
      <c r="BD41" s="70"/>
      <c r="BE41" s="70"/>
      <c r="BF41" s="70"/>
      <c r="BG41" s="70"/>
      <c r="BH41" s="70"/>
      <c r="BI41" s="70"/>
      <c r="BJ41" s="70"/>
      <c r="BK41" s="70"/>
      <c r="BL41" s="70"/>
      <c r="BM41" s="70"/>
      <c r="BN41" s="70"/>
      <c r="BO41" s="70"/>
      <c r="BP41" s="70"/>
      <c r="BQ41" s="133"/>
      <c r="BR41" s="35"/>
      <c r="BS41" s="66" t="s">
        <v>3</v>
      </c>
      <c r="BT41" s="66"/>
      <c r="BU41" s="66"/>
      <c r="BV41" s="66"/>
      <c r="BW41" s="36"/>
      <c r="BX41" s="69" t="str">
        <f>IF($AD$41="","",$AD$41)</f>
        <v>申請理由書、数量内訳書、位置図、平面図、横断面図、縦断面図、構造図、交通規制図、掘削面積図、復旧工法図、現況写真、構造計算書</v>
      </c>
      <c r="BY41" s="70"/>
      <c r="BZ41" s="70"/>
      <c r="CA41" s="70"/>
      <c r="CB41" s="70"/>
      <c r="CC41" s="70"/>
      <c r="CD41" s="70"/>
      <c r="CE41" s="70"/>
      <c r="CF41" s="70"/>
      <c r="CG41" s="70"/>
      <c r="CH41" s="70"/>
      <c r="CI41" s="70"/>
      <c r="CJ41" s="70"/>
      <c r="CK41" s="70"/>
      <c r="CL41" s="70"/>
      <c r="CM41" s="70"/>
      <c r="CN41" s="71"/>
    </row>
    <row r="42" spans="1:92" ht="10.5" customHeight="1">
      <c r="A42" s="14"/>
      <c r="B42" s="37"/>
      <c r="C42" s="80"/>
      <c r="D42" s="80"/>
      <c r="E42" s="81"/>
      <c r="F42" s="81"/>
      <c r="G42" s="81"/>
      <c r="H42" s="39"/>
      <c r="I42" s="258"/>
      <c r="J42" s="259"/>
      <c r="K42" s="259"/>
      <c r="L42" s="259"/>
      <c r="M42" s="259"/>
      <c r="N42" s="259"/>
      <c r="O42" s="259"/>
      <c r="P42" s="259"/>
      <c r="Q42" s="259"/>
      <c r="R42" s="259"/>
      <c r="S42" s="259"/>
      <c r="T42" s="259"/>
      <c r="U42" s="259"/>
      <c r="V42" s="259"/>
      <c r="W42" s="266"/>
      <c r="X42" s="44"/>
      <c r="Y42" s="67"/>
      <c r="Z42" s="67"/>
      <c r="AA42" s="67"/>
      <c r="AB42" s="67"/>
      <c r="AC42" s="39"/>
      <c r="AD42" s="258"/>
      <c r="AE42" s="259"/>
      <c r="AF42" s="259"/>
      <c r="AG42" s="259"/>
      <c r="AH42" s="259"/>
      <c r="AI42" s="259"/>
      <c r="AJ42" s="259"/>
      <c r="AK42" s="259"/>
      <c r="AL42" s="259"/>
      <c r="AM42" s="259"/>
      <c r="AN42" s="259"/>
      <c r="AO42" s="259"/>
      <c r="AP42" s="259"/>
      <c r="AQ42" s="259"/>
      <c r="AR42" s="259"/>
      <c r="AS42" s="259"/>
      <c r="AT42" s="260"/>
      <c r="AV42" s="37"/>
      <c r="AW42" s="80"/>
      <c r="AX42" s="80"/>
      <c r="AY42" s="81"/>
      <c r="AZ42" s="81"/>
      <c r="BA42" s="81"/>
      <c r="BB42" s="39"/>
      <c r="BC42" s="72"/>
      <c r="BD42" s="73"/>
      <c r="BE42" s="73"/>
      <c r="BF42" s="73"/>
      <c r="BG42" s="73"/>
      <c r="BH42" s="73"/>
      <c r="BI42" s="73"/>
      <c r="BJ42" s="73"/>
      <c r="BK42" s="73"/>
      <c r="BL42" s="73"/>
      <c r="BM42" s="73"/>
      <c r="BN42" s="73"/>
      <c r="BO42" s="73"/>
      <c r="BP42" s="73"/>
      <c r="BQ42" s="134"/>
      <c r="BR42" s="38"/>
      <c r="BS42" s="67"/>
      <c r="BT42" s="67"/>
      <c r="BU42" s="67"/>
      <c r="BV42" s="67"/>
      <c r="BW42" s="39"/>
      <c r="BX42" s="72"/>
      <c r="BY42" s="73"/>
      <c r="BZ42" s="73"/>
      <c r="CA42" s="73"/>
      <c r="CB42" s="73"/>
      <c r="CC42" s="73"/>
      <c r="CD42" s="73"/>
      <c r="CE42" s="73"/>
      <c r="CF42" s="73"/>
      <c r="CG42" s="73"/>
      <c r="CH42" s="73"/>
      <c r="CI42" s="73"/>
      <c r="CJ42" s="73"/>
      <c r="CK42" s="73"/>
      <c r="CL42" s="73"/>
      <c r="CM42" s="73"/>
      <c r="CN42" s="74"/>
    </row>
    <row r="43" spans="1:92" ht="10.5" customHeight="1">
      <c r="A43" s="14"/>
      <c r="B43" s="37"/>
      <c r="C43" s="81"/>
      <c r="D43" s="81"/>
      <c r="E43" s="81"/>
      <c r="F43" s="81"/>
      <c r="G43" s="81"/>
      <c r="H43" s="39"/>
      <c r="I43" s="258" t="s">
        <v>123</v>
      </c>
      <c r="J43" s="259"/>
      <c r="K43" s="259"/>
      <c r="L43" s="259"/>
      <c r="M43" s="259"/>
      <c r="N43" s="259"/>
      <c r="O43" s="259"/>
      <c r="P43" s="259"/>
      <c r="Q43" s="259"/>
      <c r="R43" s="259"/>
      <c r="S43" s="259"/>
      <c r="T43" s="259"/>
      <c r="U43" s="259"/>
      <c r="V43" s="259"/>
      <c r="W43" s="266"/>
      <c r="X43" s="44"/>
      <c r="Y43" s="67"/>
      <c r="Z43" s="67"/>
      <c r="AA43" s="67"/>
      <c r="AB43" s="67"/>
      <c r="AC43" s="39"/>
      <c r="AD43" s="258" t="s">
        <v>100</v>
      </c>
      <c r="AE43" s="259"/>
      <c r="AF43" s="259"/>
      <c r="AG43" s="259"/>
      <c r="AH43" s="259"/>
      <c r="AI43" s="259"/>
      <c r="AJ43" s="259"/>
      <c r="AK43" s="259"/>
      <c r="AL43" s="259"/>
      <c r="AM43" s="259"/>
      <c r="AN43" s="259"/>
      <c r="AO43" s="259"/>
      <c r="AP43" s="259"/>
      <c r="AQ43" s="259"/>
      <c r="AR43" s="259"/>
      <c r="AS43" s="259"/>
      <c r="AT43" s="260"/>
      <c r="AV43" s="37"/>
      <c r="AW43" s="81"/>
      <c r="AX43" s="81"/>
      <c r="AY43" s="81"/>
      <c r="AZ43" s="81"/>
      <c r="BA43" s="81"/>
      <c r="BB43" s="39"/>
      <c r="BC43" s="72" t="str">
        <f>IF($I$43="","",$I$43)</f>
        <v>
原形復旧(車道部については、埋殺し)</v>
      </c>
      <c r="BD43" s="73"/>
      <c r="BE43" s="73"/>
      <c r="BF43" s="73"/>
      <c r="BG43" s="73"/>
      <c r="BH43" s="73"/>
      <c r="BI43" s="73"/>
      <c r="BJ43" s="73"/>
      <c r="BK43" s="73"/>
      <c r="BL43" s="73"/>
      <c r="BM43" s="73"/>
      <c r="BN43" s="73"/>
      <c r="BO43" s="73"/>
      <c r="BP43" s="73"/>
      <c r="BQ43" s="134"/>
      <c r="BR43" s="38"/>
      <c r="BS43" s="67"/>
      <c r="BT43" s="67"/>
      <c r="BU43" s="67"/>
      <c r="BV43" s="67"/>
      <c r="BW43" s="39"/>
      <c r="BX43" s="72" t="str">
        <f>IF($AD$43="","",$AD$43)</f>
        <v>別紙「添付書類一覧」のとおり</v>
      </c>
      <c r="BY43" s="73"/>
      <c r="BZ43" s="73"/>
      <c r="CA43" s="73"/>
      <c r="CB43" s="73"/>
      <c r="CC43" s="73"/>
      <c r="CD43" s="73"/>
      <c r="CE43" s="73"/>
      <c r="CF43" s="73"/>
      <c r="CG43" s="73"/>
      <c r="CH43" s="73"/>
      <c r="CI43" s="73"/>
      <c r="CJ43" s="73"/>
      <c r="CK43" s="73"/>
      <c r="CL43" s="73"/>
      <c r="CM43" s="73"/>
      <c r="CN43" s="74"/>
    </row>
    <row r="44" spans="1:92" ht="10.5" customHeight="1">
      <c r="A44" s="14"/>
      <c r="B44" s="37"/>
      <c r="C44" s="81"/>
      <c r="D44" s="81"/>
      <c r="E44" s="81"/>
      <c r="F44" s="81"/>
      <c r="G44" s="81"/>
      <c r="H44" s="39"/>
      <c r="I44" s="258"/>
      <c r="J44" s="259"/>
      <c r="K44" s="259"/>
      <c r="L44" s="259"/>
      <c r="M44" s="259"/>
      <c r="N44" s="259"/>
      <c r="O44" s="259"/>
      <c r="P44" s="259"/>
      <c r="Q44" s="259"/>
      <c r="R44" s="259"/>
      <c r="S44" s="259"/>
      <c r="T44" s="259"/>
      <c r="U44" s="259"/>
      <c r="V44" s="259"/>
      <c r="W44" s="266"/>
      <c r="X44" s="44"/>
      <c r="Y44" s="67"/>
      <c r="Z44" s="67"/>
      <c r="AA44" s="67"/>
      <c r="AB44" s="67"/>
      <c r="AC44" s="39"/>
      <c r="AD44" s="258"/>
      <c r="AE44" s="259"/>
      <c r="AF44" s="259"/>
      <c r="AG44" s="259"/>
      <c r="AH44" s="259"/>
      <c r="AI44" s="259"/>
      <c r="AJ44" s="259"/>
      <c r="AK44" s="259"/>
      <c r="AL44" s="259"/>
      <c r="AM44" s="259"/>
      <c r="AN44" s="259"/>
      <c r="AO44" s="259"/>
      <c r="AP44" s="259"/>
      <c r="AQ44" s="259"/>
      <c r="AR44" s="259"/>
      <c r="AS44" s="259"/>
      <c r="AT44" s="260"/>
      <c r="AV44" s="37"/>
      <c r="AW44" s="81"/>
      <c r="AX44" s="81"/>
      <c r="AY44" s="81"/>
      <c r="AZ44" s="81"/>
      <c r="BA44" s="81"/>
      <c r="BB44" s="39"/>
      <c r="BC44" s="72"/>
      <c r="BD44" s="73"/>
      <c r="BE44" s="73"/>
      <c r="BF44" s="73"/>
      <c r="BG44" s="73"/>
      <c r="BH44" s="73"/>
      <c r="BI44" s="73"/>
      <c r="BJ44" s="73"/>
      <c r="BK44" s="73"/>
      <c r="BL44" s="73"/>
      <c r="BM44" s="73"/>
      <c r="BN44" s="73"/>
      <c r="BO44" s="73"/>
      <c r="BP44" s="73"/>
      <c r="BQ44" s="134"/>
      <c r="BR44" s="38"/>
      <c r="BS44" s="67"/>
      <c r="BT44" s="67"/>
      <c r="BU44" s="67"/>
      <c r="BV44" s="67"/>
      <c r="BW44" s="39"/>
      <c r="BX44" s="72"/>
      <c r="BY44" s="73"/>
      <c r="BZ44" s="73"/>
      <c r="CA44" s="73"/>
      <c r="CB44" s="73"/>
      <c r="CC44" s="73"/>
      <c r="CD44" s="73"/>
      <c r="CE44" s="73"/>
      <c r="CF44" s="73"/>
      <c r="CG44" s="73"/>
      <c r="CH44" s="73"/>
      <c r="CI44" s="73"/>
      <c r="CJ44" s="73"/>
      <c r="CK44" s="73"/>
      <c r="CL44" s="73"/>
      <c r="CM44" s="73"/>
      <c r="CN44" s="74"/>
    </row>
    <row r="45" spans="1:92" ht="10.5" customHeight="1">
      <c r="A45" s="14"/>
      <c r="B45" s="37"/>
      <c r="C45" s="81"/>
      <c r="D45" s="81"/>
      <c r="E45" s="81"/>
      <c r="F45" s="81"/>
      <c r="G45" s="81"/>
      <c r="H45" s="39"/>
      <c r="I45" s="258" t="s">
        <v>208</v>
      </c>
      <c r="J45" s="259"/>
      <c r="K45" s="259"/>
      <c r="L45" s="259"/>
      <c r="M45" s="259"/>
      <c r="N45" s="259"/>
      <c r="O45" s="259"/>
      <c r="P45" s="259"/>
      <c r="Q45" s="259"/>
      <c r="R45" s="259"/>
      <c r="S45" s="259"/>
      <c r="T45" s="259"/>
      <c r="U45" s="259"/>
      <c r="V45" s="259"/>
      <c r="W45" s="266"/>
      <c r="X45" s="44"/>
      <c r="Y45" s="67"/>
      <c r="Z45" s="67"/>
      <c r="AA45" s="67"/>
      <c r="AB45" s="67"/>
      <c r="AC45" s="39"/>
      <c r="AD45" s="258" t="s">
        <v>126</v>
      </c>
      <c r="AE45" s="259"/>
      <c r="AF45" s="259"/>
      <c r="AG45" s="259"/>
      <c r="AH45" s="259"/>
      <c r="AI45" s="259"/>
      <c r="AJ45" s="259"/>
      <c r="AK45" s="259"/>
      <c r="AL45" s="259"/>
      <c r="AM45" s="259"/>
      <c r="AN45" s="259"/>
      <c r="AO45" s="259"/>
      <c r="AP45" s="259"/>
      <c r="AQ45" s="259"/>
      <c r="AR45" s="259"/>
      <c r="AS45" s="259"/>
      <c r="AT45" s="260"/>
      <c r="AV45" s="37"/>
      <c r="AW45" s="81"/>
      <c r="AX45" s="81"/>
      <c r="AY45" s="81"/>
      <c r="AZ45" s="81"/>
      <c r="BA45" s="81"/>
      <c r="BB45" s="39"/>
      <c r="BC45" s="72" t="str">
        <f>IF($I$45="","",$I$45)</f>
        <v>
原形復旧(市道○○線は、仮復旧)</v>
      </c>
      <c r="BD45" s="73"/>
      <c r="BE45" s="73"/>
      <c r="BF45" s="73"/>
      <c r="BG45" s="73"/>
      <c r="BH45" s="73"/>
      <c r="BI45" s="73"/>
      <c r="BJ45" s="73"/>
      <c r="BK45" s="73"/>
      <c r="BL45" s="73"/>
      <c r="BM45" s="73"/>
      <c r="BN45" s="73"/>
      <c r="BO45" s="73"/>
      <c r="BP45" s="73"/>
      <c r="BQ45" s="134"/>
      <c r="BR45" s="38"/>
      <c r="BS45" s="67"/>
      <c r="BT45" s="67"/>
      <c r="BU45" s="67"/>
      <c r="BV45" s="67"/>
      <c r="BW45" s="39"/>
      <c r="BX45" s="72" t="str">
        <f>IF($AD$45="","",$AD$45)</f>
        <v>位置図(平面図他については、道路法第３６条の規定に基づく工事計画書と同じため、位置図のみ添付します)</v>
      </c>
      <c r="BY45" s="73"/>
      <c r="BZ45" s="73"/>
      <c r="CA45" s="73"/>
      <c r="CB45" s="73"/>
      <c r="CC45" s="73"/>
      <c r="CD45" s="73"/>
      <c r="CE45" s="73"/>
      <c r="CF45" s="73"/>
      <c r="CG45" s="73"/>
      <c r="CH45" s="73"/>
      <c r="CI45" s="73"/>
      <c r="CJ45" s="73"/>
      <c r="CK45" s="73"/>
      <c r="CL45" s="73"/>
      <c r="CM45" s="73"/>
      <c r="CN45" s="74"/>
    </row>
    <row r="46" spans="1:92" ht="10.5" customHeight="1">
      <c r="A46" s="14"/>
      <c r="B46" s="40"/>
      <c r="C46" s="82"/>
      <c r="D46" s="82"/>
      <c r="E46" s="82"/>
      <c r="F46" s="82"/>
      <c r="G46" s="82"/>
      <c r="H46" s="42"/>
      <c r="I46" s="263"/>
      <c r="J46" s="264"/>
      <c r="K46" s="264"/>
      <c r="L46" s="264"/>
      <c r="M46" s="264"/>
      <c r="N46" s="264"/>
      <c r="O46" s="264"/>
      <c r="P46" s="264"/>
      <c r="Q46" s="264"/>
      <c r="R46" s="264"/>
      <c r="S46" s="264"/>
      <c r="T46" s="264"/>
      <c r="U46" s="264"/>
      <c r="V46" s="264"/>
      <c r="W46" s="267"/>
      <c r="X46" s="45"/>
      <c r="Y46" s="68"/>
      <c r="Z46" s="68"/>
      <c r="AA46" s="68"/>
      <c r="AB46" s="68"/>
      <c r="AC46" s="42"/>
      <c r="AD46" s="263"/>
      <c r="AE46" s="264"/>
      <c r="AF46" s="264"/>
      <c r="AG46" s="264"/>
      <c r="AH46" s="264"/>
      <c r="AI46" s="264"/>
      <c r="AJ46" s="264"/>
      <c r="AK46" s="264"/>
      <c r="AL46" s="264"/>
      <c r="AM46" s="264"/>
      <c r="AN46" s="264"/>
      <c r="AO46" s="264"/>
      <c r="AP46" s="264"/>
      <c r="AQ46" s="264"/>
      <c r="AR46" s="264"/>
      <c r="AS46" s="264"/>
      <c r="AT46" s="265"/>
      <c r="AV46" s="40"/>
      <c r="AW46" s="82"/>
      <c r="AX46" s="82"/>
      <c r="AY46" s="82"/>
      <c r="AZ46" s="82"/>
      <c r="BA46" s="82"/>
      <c r="BB46" s="42"/>
      <c r="BC46" s="75"/>
      <c r="BD46" s="76"/>
      <c r="BE46" s="76"/>
      <c r="BF46" s="76"/>
      <c r="BG46" s="76"/>
      <c r="BH46" s="76"/>
      <c r="BI46" s="76"/>
      <c r="BJ46" s="76"/>
      <c r="BK46" s="76"/>
      <c r="BL46" s="76"/>
      <c r="BM46" s="76"/>
      <c r="BN46" s="76"/>
      <c r="BO46" s="76"/>
      <c r="BP46" s="76"/>
      <c r="BQ46" s="135"/>
      <c r="BR46" s="41"/>
      <c r="BS46" s="68"/>
      <c r="BT46" s="68"/>
      <c r="BU46" s="68"/>
      <c r="BV46" s="68"/>
      <c r="BW46" s="42"/>
      <c r="BX46" s="75"/>
      <c r="BY46" s="76"/>
      <c r="BZ46" s="76"/>
      <c r="CA46" s="76"/>
      <c r="CB46" s="76"/>
      <c r="CC46" s="76"/>
      <c r="CD46" s="76"/>
      <c r="CE46" s="76"/>
      <c r="CF46" s="76"/>
      <c r="CG46" s="76"/>
      <c r="CH46" s="76"/>
      <c r="CI46" s="76"/>
      <c r="CJ46" s="76"/>
      <c r="CK46" s="76"/>
      <c r="CL46" s="76"/>
      <c r="CM46" s="76"/>
      <c r="CN46" s="77"/>
    </row>
    <row r="47" spans="1:92" ht="14.25" customHeight="1">
      <c r="A47" s="14"/>
      <c r="B47" s="17" t="s">
        <v>40</v>
      </c>
      <c r="C47" s="8"/>
      <c r="D47" s="8"/>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8"/>
      <c r="AV47" s="17" t="s">
        <v>40</v>
      </c>
      <c r="AW47" s="8"/>
      <c r="AX47" s="8"/>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8"/>
    </row>
    <row r="48" spans="1:92" ht="10.5" customHeight="1">
      <c r="A48" s="14"/>
      <c r="B48" s="17"/>
      <c r="C48" s="8"/>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18"/>
      <c r="AV48" s="17"/>
      <c r="AW48" s="8"/>
      <c r="AX48" s="261"/>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18"/>
    </row>
    <row r="49" spans="1:92" ht="10.5" customHeight="1">
      <c r="A49" s="14"/>
      <c r="B49" s="17"/>
      <c r="C49" s="8"/>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18"/>
      <c r="AV49" s="17"/>
      <c r="AW49" s="8"/>
      <c r="AX49" s="261"/>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18"/>
    </row>
    <row r="50" spans="1:92" ht="10.5" customHeight="1">
      <c r="A50" s="14"/>
      <c r="B50" s="17"/>
      <c r="C50" s="8"/>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18"/>
      <c r="AV50" s="17"/>
      <c r="AW50" s="8"/>
      <c r="AX50" s="261"/>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18"/>
    </row>
    <row r="51" spans="1:92" ht="10.5" customHeight="1">
      <c r="A51" s="14"/>
      <c r="B51" s="17"/>
      <c r="C51" s="8"/>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18"/>
      <c r="AV51" s="17"/>
      <c r="AW51" s="8"/>
      <c r="AX51" s="261"/>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18"/>
    </row>
    <row r="52" spans="1:92" ht="10.5" customHeight="1">
      <c r="A52" s="14"/>
      <c r="B52" s="17"/>
      <c r="C52" s="8"/>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18"/>
      <c r="AV52" s="17"/>
      <c r="AW52" s="8"/>
      <c r="AX52" s="261"/>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18"/>
    </row>
    <row r="53" spans="1:92" ht="10.5" customHeight="1">
      <c r="A53" s="14"/>
      <c r="B53" s="21"/>
      <c r="C53" s="48"/>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2"/>
      <c r="AV53" s="21"/>
      <c r="AW53" s="48"/>
      <c r="AX53" s="268"/>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69"/>
      <c r="CI53" s="269"/>
      <c r="CJ53" s="269"/>
      <c r="CK53" s="269"/>
      <c r="CL53" s="269"/>
      <c r="CM53" s="269"/>
      <c r="CN53" s="22"/>
    </row>
    <row r="54" spans="1:92" ht="14.25" customHeight="1">
      <c r="A54" s="14"/>
      <c r="B54" s="19"/>
      <c r="C54" s="19"/>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19"/>
      <c r="AV54" s="19"/>
      <c r="AW54" s="19"/>
      <c r="AX54" s="19"/>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19"/>
    </row>
    <row r="55" spans="1:92" ht="14.25" customHeight="1">
      <c r="A55" s="14"/>
      <c r="B55" s="8" t="s">
        <v>36</v>
      </c>
      <c r="C55" s="8"/>
      <c r="D55" s="8"/>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8"/>
      <c r="AV55" s="8" t="s">
        <v>36</v>
      </c>
      <c r="AW55" s="8"/>
      <c r="AX55" s="8"/>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8"/>
    </row>
    <row r="56" spans="1:92" ht="14.25" customHeight="1">
      <c r="A56" s="14"/>
      <c r="B56" s="243">
        <v>1</v>
      </c>
      <c r="C56" s="244"/>
      <c r="D56" s="248" t="s">
        <v>186</v>
      </c>
      <c r="E56" s="248"/>
      <c r="F56" s="248"/>
      <c r="G56" s="248"/>
      <c r="H56" s="244" t="s">
        <v>187</v>
      </c>
      <c r="I56" s="248" t="s">
        <v>188</v>
      </c>
      <c r="J56" s="248"/>
      <c r="K56" s="248"/>
      <c r="L56" s="244" t="s">
        <v>95</v>
      </c>
      <c r="M56" s="245"/>
      <c r="N56" s="248" t="s">
        <v>189</v>
      </c>
      <c r="O56" s="248"/>
      <c r="P56" s="248"/>
      <c r="Q56" s="248"/>
      <c r="R56" s="250" t="s">
        <v>96</v>
      </c>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53"/>
      <c r="AV56" s="243">
        <v>1</v>
      </c>
      <c r="AW56" s="244"/>
      <c r="AX56" s="248" t="s">
        <v>117</v>
      </c>
      <c r="AY56" s="248"/>
      <c r="AZ56" s="248"/>
      <c r="BA56" s="248"/>
      <c r="BB56" s="244" t="s">
        <v>99</v>
      </c>
      <c r="BC56" s="248" t="s">
        <v>119</v>
      </c>
      <c r="BD56" s="248"/>
      <c r="BE56" s="248"/>
      <c r="BF56" s="244" t="s">
        <v>95</v>
      </c>
      <c r="BG56" s="245"/>
      <c r="BH56" s="248" t="s">
        <v>121</v>
      </c>
      <c r="BI56" s="248"/>
      <c r="BJ56" s="248"/>
      <c r="BK56" s="248"/>
      <c r="BL56" s="250" t="s">
        <v>96</v>
      </c>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1"/>
      <c r="CL56" s="251"/>
      <c r="CM56" s="251"/>
      <c r="CN56" s="53"/>
    </row>
    <row r="57" spans="1:92" ht="14.25" customHeight="1">
      <c r="A57" s="14"/>
      <c r="B57" s="243"/>
      <c r="C57" s="245"/>
      <c r="D57" s="249" t="s">
        <v>118</v>
      </c>
      <c r="E57" s="249"/>
      <c r="F57" s="249"/>
      <c r="G57" s="249"/>
      <c r="H57" s="245"/>
      <c r="I57" s="249" t="s">
        <v>190</v>
      </c>
      <c r="J57" s="249"/>
      <c r="K57" s="249"/>
      <c r="L57" s="245"/>
      <c r="M57" s="245"/>
      <c r="N57" s="249" t="s">
        <v>122</v>
      </c>
      <c r="O57" s="249"/>
      <c r="P57" s="249"/>
      <c r="Q57" s="249"/>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53"/>
      <c r="AV57" s="243"/>
      <c r="AW57" s="245"/>
      <c r="AX57" s="249" t="s">
        <v>118</v>
      </c>
      <c r="AY57" s="249"/>
      <c r="AZ57" s="249"/>
      <c r="BA57" s="249"/>
      <c r="BB57" s="245"/>
      <c r="BC57" s="249" t="s">
        <v>120</v>
      </c>
      <c r="BD57" s="249"/>
      <c r="BE57" s="249"/>
      <c r="BF57" s="245"/>
      <c r="BG57" s="245"/>
      <c r="BH57" s="249" t="s">
        <v>122</v>
      </c>
      <c r="BI57" s="249"/>
      <c r="BJ57" s="249"/>
      <c r="BK57" s="249"/>
      <c r="BL57" s="251"/>
      <c r="BM57" s="251"/>
      <c r="BN57" s="251"/>
      <c r="BO57" s="251"/>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53"/>
    </row>
    <row r="58" spans="1:92" ht="14.25" customHeight="1">
      <c r="A58" s="14"/>
      <c r="B58" s="243">
        <v>2</v>
      </c>
      <c r="C58" s="244"/>
      <c r="D58" s="246" t="s">
        <v>56</v>
      </c>
      <c r="E58" s="246" t="s">
        <v>57</v>
      </c>
      <c r="F58" s="246" t="s">
        <v>58</v>
      </c>
      <c r="G58" s="252" t="s">
        <v>111</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53"/>
      <c r="AV58" s="243">
        <v>2</v>
      </c>
      <c r="AW58" s="244"/>
      <c r="AX58" s="246" t="s">
        <v>56</v>
      </c>
      <c r="AY58" s="246" t="s">
        <v>57</v>
      </c>
      <c r="AZ58" s="246" t="s">
        <v>58</v>
      </c>
      <c r="BA58" s="252" t="s">
        <v>111</v>
      </c>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53"/>
    </row>
    <row r="59" spans="1:92" ht="14.25" customHeight="1">
      <c r="A59" s="14"/>
      <c r="B59" s="243"/>
      <c r="C59" s="245"/>
      <c r="D59" s="247"/>
      <c r="E59" s="247"/>
      <c r="F59" s="247"/>
      <c r="G59" s="254"/>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53"/>
      <c r="AV59" s="243"/>
      <c r="AW59" s="245"/>
      <c r="AX59" s="247"/>
      <c r="AY59" s="247"/>
      <c r="AZ59" s="247"/>
      <c r="BA59" s="254"/>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53"/>
    </row>
    <row r="60" spans="1:92" ht="14.25" customHeight="1">
      <c r="A60" s="14"/>
      <c r="B60" s="56"/>
      <c r="C60" s="241" t="s">
        <v>191</v>
      </c>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53"/>
      <c r="AV60" s="56"/>
      <c r="AW60" s="241" t="s">
        <v>101</v>
      </c>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53"/>
    </row>
    <row r="61" spans="1:92" ht="14.25" customHeight="1">
      <c r="A61" s="14"/>
      <c r="B61" s="56">
        <v>3</v>
      </c>
      <c r="C61" s="239" t="s">
        <v>112</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53"/>
      <c r="AV61" s="56">
        <v>3</v>
      </c>
      <c r="AW61" s="239" t="s">
        <v>112</v>
      </c>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c r="CG61" s="239"/>
      <c r="CH61" s="239"/>
      <c r="CI61" s="239"/>
      <c r="CJ61" s="239"/>
      <c r="CK61" s="239"/>
      <c r="CL61" s="239"/>
      <c r="CM61" s="239"/>
      <c r="CN61" s="53"/>
    </row>
    <row r="62" spans="1:92" ht="14.25" customHeight="1">
      <c r="A62" s="14"/>
      <c r="B62" s="56"/>
      <c r="C62" s="241" t="s">
        <v>192</v>
      </c>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53"/>
      <c r="AV62" s="56"/>
      <c r="AW62" s="241" t="s">
        <v>113</v>
      </c>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53"/>
    </row>
    <row r="63" spans="1:92" ht="14.25" customHeight="1">
      <c r="A63" s="14"/>
      <c r="B63" s="56">
        <v>4</v>
      </c>
      <c r="C63" s="241" t="s">
        <v>97</v>
      </c>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53"/>
      <c r="AV63" s="56">
        <v>4</v>
      </c>
      <c r="AW63" s="241" t="s">
        <v>97</v>
      </c>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53"/>
    </row>
    <row r="64" spans="1:92" ht="14.25" customHeight="1">
      <c r="A64" s="14"/>
      <c r="B64" s="56"/>
      <c r="C64" s="241" t="s">
        <v>193</v>
      </c>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53"/>
      <c r="AV64" s="56"/>
      <c r="AW64" s="241" t="s">
        <v>114</v>
      </c>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53"/>
    </row>
    <row r="65" spans="1:92" ht="14.25" customHeight="1">
      <c r="A65" s="14"/>
      <c r="B65" s="56">
        <v>5</v>
      </c>
      <c r="C65" s="241" t="s">
        <v>98</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53"/>
      <c r="AV65" s="56">
        <v>5</v>
      </c>
      <c r="AW65" s="241" t="s">
        <v>98</v>
      </c>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53"/>
    </row>
    <row r="66" spans="1:92" ht="14.25" customHeight="1">
      <c r="A66" s="14"/>
      <c r="B66" s="56">
        <v>6</v>
      </c>
      <c r="C66" s="239" t="s">
        <v>115</v>
      </c>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53"/>
      <c r="AV66" s="56">
        <v>6</v>
      </c>
      <c r="AW66" s="239" t="s">
        <v>115</v>
      </c>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c r="CA66" s="240"/>
      <c r="CB66" s="240"/>
      <c r="CC66" s="240"/>
      <c r="CD66" s="240"/>
      <c r="CE66" s="240"/>
      <c r="CF66" s="240"/>
      <c r="CG66" s="240"/>
      <c r="CH66" s="240"/>
      <c r="CI66" s="240"/>
      <c r="CJ66" s="240"/>
      <c r="CK66" s="240"/>
      <c r="CL66" s="240"/>
      <c r="CM66" s="240"/>
      <c r="CN66" s="53"/>
    </row>
    <row r="67" spans="1:92" ht="14.25" customHeight="1">
      <c r="A67" s="14"/>
      <c r="B67" s="56"/>
      <c r="C67" s="241" t="s">
        <v>194</v>
      </c>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53"/>
      <c r="AV67" s="56"/>
      <c r="AW67" s="241" t="s">
        <v>116</v>
      </c>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53"/>
    </row>
    <row r="68" spans="47:91" ht="14.25" customHeight="1">
      <c r="AU68" s="28" t="s">
        <v>103</v>
      </c>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48:92" ht="14.25" customHeight="1">
      <c r="AV69" s="4"/>
      <c r="AW69" s="4"/>
      <c r="AX69" s="4"/>
      <c r="AY69" s="4"/>
      <c r="AZ69" s="4"/>
      <c r="BA69" s="4"/>
      <c r="BF69" s="4"/>
      <c r="BG69" s="4"/>
      <c r="BH69" s="4"/>
      <c r="BK69" s="218" t="s">
        <v>61</v>
      </c>
      <c r="BL69" s="218"/>
      <c r="BM69" s="218"/>
      <c r="BN69" s="218"/>
      <c r="BO69" s="218"/>
      <c r="BP69" s="219" t="s">
        <v>203</v>
      </c>
      <c r="BQ69" s="220"/>
      <c r="BR69" s="220"/>
      <c r="BS69" s="220"/>
      <c r="BT69" s="220"/>
      <c r="BU69" s="236" t="s">
        <v>72</v>
      </c>
      <c r="BX69" s="202" t="s">
        <v>56</v>
      </c>
      <c r="BY69" s="202"/>
      <c r="BZ69" s="202" t="s">
        <v>57</v>
      </c>
      <c r="CA69" s="202"/>
      <c r="CB69" s="202" t="s">
        <v>58</v>
      </c>
      <c r="CC69" s="202"/>
      <c r="CD69" s="204" t="str">
        <f>IF($AJ$2="","　　　　　　　　　第　　　　号",$AJ$2)</f>
        <v>占国東整○○第１２３４号</v>
      </c>
      <c r="CE69" s="205"/>
      <c r="CF69" s="205"/>
      <c r="CG69" s="205"/>
      <c r="CH69" s="205"/>
      <c r="CI69" s="205"/>
      <c r="CJ69" s="205"/>
      <c r="CK69" s="205"/>
      <c r="CL69" s="205"/>
      <c r="CM69" s="205"/>
      <c r="CN69" s="206"/>
    </row>
    <row r="70" spans="48:92" ht="14.25" customHeight="1">
      <c r="AV70" s="4"/>
      <c r="AW70" s="4"/>
      <c r="AX70" s="4"/>
      <c r="AY70" s="4"/>
      <c r="AZ70" s="4"/>
      <c r="BA70" s="4"/>
      <c r="BF70" s="4"/>
      <c r="BG70" s="4"/>
      <c r="BH70" s="4"/>
      <c r="BK70" s="218"/>
      <c r="BL70" s="218"/>
      <c r="BM70" s="218"/>
      <c r="BN70" s="218"/>
      <c r="BO70" s="218"/>
      <c r="BP70" s="213" t="s">
        <v>202</v>
      </c>
      <c r="BQ70" s="214"/>
      <c r="BR70" s="214"/>
      <c r="BS70" s="214"/>
      <c r="BT70" s="214"/>
      <c r="BU70" s="236"/>
      <c r="BX70" s="203"/>
      <c r="BY70" s="203"/>
      <c r="BZ70" s="203"/>
      <c r="CA70" s="203"/>
      <c r="CB70" s="203"/>
      <c r="CC70" s="203"/>
      <c r="CD70" s="215" t="str">
        <f>IF($AJ$3=0,IF($D$2="","　　",$D$2)&amp;" 　　 年 　　 月 　　 日",IF(ISTEXT($AJ$3),$AJ$3,TEXT($AJ$3,"ggg ")&amp;WIDECHAR(IF(LEN(TEXT($AJ$3,"e"))=1,TEXT($AJ$3," e"),TEXT($AJ$3,"e")))&amp;" 年 "&amp;WIDECHAR(IF(LEN(TEXT($AJ$3,"m"))=1,TEXT($AJ$3," m"),TEXT($AJ$3,"m")))&amp;" 月 "&amp;WIDECHAR(IF(LEN(TEXT($AJ$3,"d"))=1,TEXT($AJ$3," d"),TEXT($AJ$3,"d")))&amp;" 日"))</f>
        <v>平成27年  月　　日</v>
      </c>
      <c r="CE70" s="216"/>
      <c r="CF70" s="216"/>
      <c r="CG70" s="216"/>
      <c r="CH70" s="216"/>
      <c r="CI70" s="216"/>
      <c r="CJ70" s="216"/>
      <c r="CK70" s="216"/>
      <c r="CL70" s="216"/>
      <c r="CM70" s="216"/>
      <c r="CN70" s="217"/>
    </row>
    <row r="71" spans="48:90" ht="14.25" customHeight="1">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Y71" s="235" t="str">
        <f>IF($AD$4="","　　　　　　　第　　　　　号",$AD$4)</f>
        <v>　　　　　　　第 123 号</v>
      </c>
      <c r="BZ71" s="235"/>
      <c r="CA71" s="235"/>
      <c r="CB71" s="235"/>
      <c r="CC71" s="235"/>
      <c r="CD71" s="235"/>
      <c r="CE71" s="235"/>
      <c r="CF71" s="235"/>
      <c r="CG71" s="235"/>
      <c r="CH71" s="235"/>
      <c r="CI71" s="235"/>
      <c r="CJ71" s="235"/>
      <c r="CK71" s="235"/>
      <c r="CL71" s="235"/>
    </row>
    <row r="72" spans="70:90" ht="14.25" customHeight="1">
      <c r="BR72" s="4"/>
      <c r="BS72" s="4"/>
      <c r="BT72" s="4"/>
      <c r="BU72" s="4"/>
      <c r="BY72" s="201" t="str">
        <f>IF($AD$5=0,IF($D$2="","　　",$D$2)&amp;" 　　 年 　　 月 　　 日",IF(ISTEXT($AD$5),$AD$5,TEXT($AD$5,"ggg ")&amp;WIDECHAR(IF(LEN(TEXT($AD$5,"e"))=1,TEXT($AD$5," e"),TEXT($AD$5,"e")))&amp;" 年 "&amp;WIDECHAR(IF(LEN(TEXT($AD$5,"m"))=1,TEXT($AD$5," m"),TEXT($AD$5,"m")))&amp;" 月 "&amp;WIDECHAR(IF(LEN(TEXT($AD$5,"d"))=1,TEXT($AD$5," d"),TEXT($AD$5,"d")))&amp;" 日"))</f>
        <v>平成 ２７ 年 　４ 月 　１ 日</v>
      </c>
      <c r="BZ72" s="201"/>
      <c r="CA72" s="201"/>
      <c r="CB72" s="201"/>
      <c r="CC72" s="201"/>
      <c r="CD72" s="201"/>
      <c r="CE72" s="201"/>
      <c r="CF72" s="201"/>
      <c r="CG72" s="201"/>
      <c r="CH72" s="201"/>
      <c r="CI72" s="201"/>
      <c r="CJ72" s="201"/>
      <c r="CK72" s="201"/>
      <c r="CL72" s="201"/>
    </row>
    <row r="73" spans="48:92" ht="14.25" customHeight="1">
      <c r="AV73" s="4"/>
      <c r="AW73" s="4"/>
      <c r="AX73" s="235"/>
      <c r="AY73" s="235"/>
      <c r="AZ73" s="235"/>
      <c r="BA73" s="235"/>
      <c r="BB73" s="235"/>
      <c r="BC73" s="235"/>
      <c r="BD73" s="235"/>
      <c r="BE73" s="235"/>
      <c r="BF73" s="235"/>
      <c r="BG73" s="235"/>
      <c r="BH73" s="235"/>
      <c r="BI73" s="235"/>
      <c r="BJ73" s="235"/>
      <c r="BK73" s="235"/>
      <c r="BL73" s="235"/>
      <c r="BM73" s="235"/>
      <c r="BN73" s="235"/>
      <c r="BO73" s="235"/>
      <c r="BP73" s="235"/>
      <c r="BQ73" s="235"/>
      <c r="BS73" s="4" t="s">
        <v>41</v>
      </c>
      <c r="BT73" s="303">
        <f>WIDECHAR(IF($Z$6="","",TEXT($Z$6,"000")))</f>
      </c>
      <c r="BU73" s="303"/>
      <c r="BV73" s="303"/>
      <c r="BW73" s="23" t="s">
        <v>42</v>
      </c>
      <c r="BX73" s="318">
        <f>WIDECHAR(IF($AD$6="","",TEXT($AD$6,"0000")))</f>
      </c>
      <c r="BY73" s="318"/>
      <c r="BZ73" s="318"/>
      <c r="CB73" s="23"/>
      <c r="CC73" s="4"/>
      <c r="CD73" s="4"/>
      <c r="CE73" s="4"/>
      <c r="CF73" s="4"/>
      <c r="CG73" s="4"/>
      <c r="CH73" s="4"/>
      <c r="CI73" s="4"/>
      <c r="CJ73" s="4"/>
      <c r="CK73" s="4"/>
      <c r="CL73" s="4"/>
      <c r="CM73" s="4"/>
      <c r="CN73" s="4"/>
    </row>
    <row r="74" spans="48:92" ht="14.25" customHeight="1">
      <c r="AV74" s="4"/>
      <c r="AW74" s="4"/>
      <c r="AX74" s="4"/>
      <c r="AY74" s="4"/>
      <c r="AZ74" s="4"/>
      <c r="BA74" s="4"/>
      <c r="BB74" s="4"/>
      <c r="BC74" s="4"/>
      <c r="BD74" s="4"/>
      <c r="BE74" s="4"/>
      <c r="BF74" s="4"/>
      <c r="BG74" s="4"/>
      <c r="BH74" s="4"/>
      <c r="BI74" s="4"/>
      <c r="BJ74" s="4"/>
      <c r="BK74" s="4"/>
      <c r="BL74" s="4"/>
      <c r="BM74" s="4"/>
      <c r="BN74" s="4"/>
      <c r="BO74" s="4"/>
      <c r="BP74" s="4"/>
      <c r="BQ74" s="4"/>
      <c r="BR74" s="4"/>
      <c r="BS74" s="210">
        <f>IF($Y$7="","",$Y$7)</f>
      </c>
      <c r="BT74" s="211"/>
      <c r="BU74" s="211"/>
      <c r="BV74" s="211"/>
      <c r="BW74" s="211"/>
      <c r="BX74" s="211"/>
      <c r="BY74" s="211"/>
      <c r="BZ74" s="211"/>
      <c r="CA74" s="211"/>
      <c r="CB74" s="211"/>
      <c r="CC74" s="211"/>
      <c r="CD74" s="211"/>
      <c r="CE74" s="211"/>
      <c r="CF74" s="211"/>
      <c r="CG74" s="211"/>
      <c r="CH74" s="211"/>
      <c r="CI74" s="211"/>
      <c r="CJ74" s="211"/>
      <c r="CK74" s="211"/>
      <c r="CL74" s="211"/>
      <c r="CM74" s="4"/>
      <c r="CN74" s="4"/>
    </row>
    <row r="75" spans="48:92" ht="14.25" customHeight="1">
      <c r="AV75" s="4"/>
      <c r="AW75" s="4"/>
      <c r="AX75" s="4"/>
      <c r="AY75" s="4"/>
      <c r="AZ75" s="4"/>
      <c r="BA75" s="4"/>
      <c r="BB75" s="4"/>
      <c r="BC75" s="4"/>
      <c r="BD75" s="4"/>
      <c r="BE75" s="4"/>
      <c r="BF75" s="4"/>
      <c r="BG75" s="4"/>
      <c r="BH75" s="4"/>
      <c r="BI75" s="4"/>
      <c r="BJ75" s="4"/>
      <c r="BK75" s="4"/>
      <c r="BL75" s="4"/>
      <c r="BM75" s="4"/>
      <c r="BP75" s="208" t="s">
        <v>27</v>
      </c>
      <c r="BQ75" s="208"/>
      <c r="BR75" s="208"/>
      <c r="BS75" s="158" t="str">
        <f>IF($Y$8="","",$Y$8)</f>
        <v>仙台市○○</v>
      </c>
      <c r="BT75" s="212"/>
      <c r="BU75" s="212"/>
      <c r="BV75" s="212"/>
      <c r="BW75" s="212"/>
      <c r="BX75" s="212"/>
      <c r="BY75" s="212"/>
      <c r="BZ75" s="212"/>
      <c r="CA75" s="212"/>
      <c r="CB75" s="212"/>
      <c r="CC75" s="212"/>
      <c r="CD75" s="212"/>
      <c r="CE75" s="212"/>
      <c r="CF75" s="212"/>
      <c r="CG75" s="212"/>
      <c r="CH75" s="212"/>
      <c r="CI75" s="212"/>
      <c r="CJ75" s="212"/>
      <c r="CK75" s="212"/>
      <c r="CL75" s="212"/>
      <c r="CM75" s="3"/>
      <c r="CN75" s="3"/>
    </row>
    <row r="76" spans="48:92" ht="14.25" customHeight="1">
      <c r="AV76" s="4"/>
      <c r="AW76" s="4"/>
      <c r="AX76" s="4"/>
      <c r="AY76" s="4"/>
      <c r="AZ76" s="4"/>
      <c r="BA76" s="4"/>
      <c r="BB76" s="4"/>
      <c r="BC76" s="4"/>
      <c r="BD76" s="4"/>
      <c r="BE76" s="4"/>
      <c r="BF76" s="4"/>
      <c r="BG76" s="4"/>
      <c r="BH76" s="4"/>
      <c r="BI76" s="4"/>
      <c r="BJ76" s="4"/>
      <c r="BK76" s="4"/>
      <c r="BL76" s="4"/>
      <c r="BM76" s="4"/>
      <c r="BP76" s="4"/>
      <c r="BQ76" s="4"/>
      <c r="BR76" s="4"/>
      <c r="BS76" s="207">
        <f>IF($Y$9="","",$Y$9)</f>
      </c>
      <c r="BT76" s="207"/>
      <c r="BU76" s="207"/>
      <c r="BV76" s="207"/>
      <c r="BW76" s="207"/>
      <c r="BX76" s="207"/>
      <c r="BY76" s="207"/>
      <c r="BZ76" s="207"/>
      <c r="CA76" s="207"/>
      <c r="CB76" s="207"/>
      <c r="CC76" s="207"/>
      <c r="CD76" s="207"/>
      <c r="CE76" s="207"/>
      <c r="CF76" s="207"/>
      <c r="CG76" s="207"/>
      <c r="CH76" s="207"/>
      <c r="CI76" s="207"/>
      <c r="CJ76" s="207"/>
      <c r="CK76" s="207"/>
      <c r="CL76" s="207"/>
      <c r="CM76" s="4"/>
      <c r="CN76" s="4"/>
    </row>
    <row r="77" spans="48:92" ht="14.25" customHeight="1">
      <c r="AV77" s="4"/>
      <c r="AW77" s="4"/>
      <c r="AX77" s="4"/>
      <c r="AY77" s="4"/>
      <c r="AZ77" s="4"/>
      <c r="BA77" s="4"/>
      <c r="BB77" s="4"/>
      <c r="BC77" s="4"/>
      <c r="BD77" s="4"/>
      <c r="BE77" s="4"/>
      <c r="BF77" s="4"/>
      <c r="BG77" s="4"/>
      <c r="BH77" s="4"/>
      <c r="BI77" s="4"/>
      <c r="BJ77" s="4"/>
      <c r="BK77" s="4"/>
      <c r="BL77" s="4"/>
      <c r="BM77" s="4"/>
      <c r="BP77" s="208" t="s">
        <v>28</v>
      </c>
      <c r="BQ77" s="208"/>
      <c r="BR77" s="208"/>
      <c r="BS77" s="209" t="str">
        <f>IF($Y$10="","",$Y$10)</f>
        <v>○○出張所長　○○　○○</v>
      </c>
      <c r="BT77" s="209"/>
      <c r="BU77" s="209"/>
      <c r="BV77" s="209"/>
      <c r="BW77" s="209"/>
      <c r="BX77" s="209"/>
      <c r="BY77" s="209"/>
      <c r="BZ77" s="209"/>
      <c r="CA77" s="209"/>
      <c r="CB77" s="209"/>
      <c r="CC77" s="209"/>
      <c r="CD77" s="209"/>
      <c r="CE77" s="209"/>
      <c r="CF77" s="209"/>
      <c r="CG77" s="209"/>
      <c r="CH77" s="209"/>
      <c r="CI77" s="209"/>
      <c r="CJ77" s="209"/>
      <c r="CK77" s="209"/>
      <c r="CL77" s="209"/>
      <c r="CM77" s="3"/>
      <c r="CN77" s="64" t="s">
        <v>199</v>
      </c>
    </row>
    <row r="78" spans="48:92" ht="10.5" customHeight="1">
      <c r="AV78" s="4"/>
      <c r="AW78" s="4"/>
      <c r="AX78" s="4"/>
      <c r="AY78" s="4"/>
      <c r="AZ78" s="4"/>
      <c r="BA78" s="4"/>
      <c r="BB78" s="4"/>
      <c r="BC78" s="4"/>
      <c r="BD78" s="4"/>
      <c r="BE78" s="4"/>
      <c r="BF78" s="4"/>
      <c r="BG78" s="4"/>
      <c r="BH78" s="4"/>
      <c r="BI78" s="4"/>
      <c r="BJ78" s="4"/>
      <c r="BK78" s="4"/>
      <c r="BL78" s="4"/>
      <c r="BM78" s="4"/>
      <c r="BN78" s="4"/>
      <c r="BO78" s="4"/>
      <c r="BP78" s="4"/>
      <c r="BQ78" s="4"/>
      <c r="BS78" s="4"/>
      <c r="BT78" s="4"/>
      <c r="BU78" s="4"/>
      <c r="BV78" s="165" t="str">
        <f>IF($AB$11="","",$AB$11)</f>
        <v>※　委託による申請業務の代行者を記入しないこと(「担当者」の欄ではなく、別紙とすること)</v>
      </c>
      <c r="BW78" s="165"/>
      <c r="BX78" s="165"/>
      <c r="BY78" s="165"/>
      <c r="BZ78" s="168"/>
      <c r="CA78" s="168"/>
      <c r="CB78" s="168"/>
      <c r="CC78" s="168"/>
      <c r="CD78" s="168"/>
      <c r="CE78" s="168"/>
      <c r="CF78" s="168"/>
      <c r="CG78" s="168"/>
      <c r="CH78" s="168"/>
      <c r="CI78" s="168"/>
      <c r="CJ78" s="168"/>
      <c r="CK78" s="168"/>
      <c r="CL78" s="168"/>
      <c r="CM78" s="2"/>
      <c r="CN78" s="2"/>
    </row>
    <row r="79" spans="48:92" ht="10.5" customHeight="1">
      <c r="AV79" s="4"/>
      <c r="AW79" s="4"/>
      <c r="AX79" s="4"/>
      <c r="AY79" s="4"/>
      <c r="AZ79" s="4"/>
      <c r="BA79" s="4"/>
      <c r="BB79" s="4"/>
      <c r="BC79" s="4"/>
      <c r="BD79" s="4"/>
      <c r="BE79" s="4"/>
      <c r="BF79" s="4"/>
      <c r="BG79" s="4"/>
      <c r="BH79" s="4"/>
      <c r="BI79" s="4"/>
      <c r="BJ79" s="4"/>
      <c r="BK79" s="4"/>
      <c r="BL79" s="4"/>
      <c r="BM79" s="4"/>
      <c r="BN79" s="4"/>
      <c r="BO79" s="4"/>
      <c r="BP79" s="4"/>
      <c r="BQ79" s="4"/>
      <c r="BS79" s="200" t="s">
        <v>0</v>
      </c>
      <c r="BT79" s="200"/>
      <c r="BU79" s="200"/>
      <c r="BV79" s="158" t="str">
        <f>IF($AB$12="","",$AB$12)</f>
        <v>　管理係　○○　○○(内線 1234)</v>
      </c>
      <c r="BW79" s="158"/>
      <c r="BX79" s="158"/>
      <c r="BY79" s="158"/>
      <c r="BZ79" s="161"/>
      <c r="CA79" s="161"/>
      <c r="CB79" s="161"/>
      <c r="CC79" s="161"/>
      <c r="CD79" s="161"/>
      <c r="CE79" s="161"/>
      <c r="CF79" s="161"/>
      <c r="CG79" s="161"/>
      <c r="CH79" s="161"/>
      <c r="CI79" s="161"/>
      <c r="CJ79" s="161"/>
      <c r="CK79" s="161"/>
      <c r="CL79" s="161"/>
      <c r="CM79" s="3"/>
      <c r="CN79" s="3"/>
    </row>
    <row r="80" spans="48:92" ht="10.5" customHeight="1">
      <c r="AV80" s="4"/>
      <c r="AW80" s="199"/>
      <c r="AX80" s="199"/>
      <c r="AY80" s="199"/>
      <c r="AZ80" s="199"/>
      <c r="BA80" s="195"/>
      <c r="BB80" s="195"/>
      <c r="BC80" s="195"/>
      <c r="BD80" s="194"/>
      <c r="BE80" s="194"/>
      <c r="BF80" s="194"/>
      <c r="BG80" s="194"/>
      <c r="BH80" s="194"/>
      <c r="BI80" s="195"/>
      <c r="BJ80" s="195"/>
      <c r="BK80" s="195"/>
      <c r="BL80" s="195"/>
      <c r="BM80" s="196"/>
      <c r="BN80" s="196"/>
      <c r="BO80" s="196"/>
      <c r="BP80" s="196"/>
      <c r="BS80" s="4"/>
      <c r="BT80" s="4"/>
      <c r="BU80" s="4"/>
      <c r="BV80" s="168"/>
      <c r="BW80" s="168"/>
      <c r="BX80" s="168"/>
      <c r="BY80" s="168"/>
      <c r="BZ80" s="168"/>
      <c r="CA80" s="168"/>
      <c r="CB80" s="168"/>
      <c r="CC80" s="168"/>
      <c r="CD80" s="168"/>
      <c r="CE80" s="168"/>
      <c r="CF80" s="168"/>
      <c r="CG80" s="168"/>
      <c r="CH80" s="168"/>
      <c r="CI80" s="168"/>
      <c r="CJ80" s="168"/>
      <c r="CK80" s="168"/>
      <c r="CL80" s="168"/>
      <c r="CM80" s="2"/>
      <c r="CN80" s="2"/>
    </row>
    <row r="81" spans="48:92" ht="10.5" customHeight="1">
      <c r="AV81" s="4"/>
      <c r="AW81" s="199"/>
      <c r="AX81" s="199"/>
      <c r="AY81" s="199"/>
      <c r="AZ81" s="199"/>
      <c r="BA81" s="197"/>
      <c r="BB81" s="197"/>
      <c r="BC81" s="197"/>
      <c r="BD81" s="194"/>
      <c r="BE81" s="194"/>
      <c r="BF81" s="194"/>
      <c r="BG81" s="194"/>
      <c r="BH81" s="194"/>
      <c r="BI81" s="197"/>
      <c r="BJ81" s="197"/>
      <c r="BK81" s="197"/>
      <c r="BL81" s="197"/>
      <c r="BM81" s="196"/>
      <c r="BN81" s="196"/>
      <c r="BO81" s="196"/>
      <c r="BP81" s="196"/>
      <c r="BS81" s="200" t="s">
        <v>43</v>
      </c>
      <c r="BT81" s="200"/>
      <c r="BU81" s="200"/>
      <c r="BV81" s="198">
        <f>IF($AB$14="","",$AB$14)</f>
      </c>
      <c r="BW81" s="198"/>
      <c r="BX81" s="198"/>
      <c r="BY81" s="16" t="s">
        <v>44</v>
      </c>
      <c r="BZ81" s="198">
        <f>IF($AF$14="","",$AF$14)</f>
      </c>
      <c r="CA81" s="198"/>
      <c r="CB81" s="198"/>
      <c r="CC81" s="16" t="s">
        <v>44</v>
      </c>
      <c r="CD81" s="198">
        <f>IF($AJ$14="","",$AJ$14)</f>
      </c>
      <c r="CE81" s="198"/>
      <c r="CF81" s="198"/>
      <c r="CG81" s="3" t="str">
        <f>IF($AM$14="","",$AM$14)</f>
        <v>(代 表)</v>
      </c>
      <c r="CH81" s="3"/>
      <c r="CI81" s="3"/>
      <c r="CJ81" s="3"/>
      <c r="CK81" s="3"/>
      <c r="CL81" s="3"/>
      <c r="CM81" s="3"/>
      <c r="CN81" s="3"/>
    </row>
    <row r="82" spans="1:92" s="14" customFormat="1" ht="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4"/>
    </row>
    <row r="83" spans="48:92" ht="14.25" customHeight="1">
      <c r="AV83" s="50"/>
      <c r="AW83" s="185" t="s">
        <v>65</v>
      </c>
      <c r="AX83" s="185"/>
      <c r="AY83" s="186"/>
      <c r="AZ83" s="186"/>
      <c r="BA83" s="186"/>
      <c r="BB83" s="51"/>
      <c r="BC83" s="188" t="str">
        <f>IF($I$16="","",$I$16)</f>
        <v>電気通信事業法に基づく、電気通信設備設置のため</v>
      </c>
      <c r="BD83" s="189"/>
      <c r="BE83" s="189"/>
      <c r="BF83" s="189"/>
      <c r="BG83" s="189"/>
      <c r="BH83" s="189"/>
      <c r="BI83" s="189"/>
      <c r="BJ83" s="189"/>
      <c r="BK83" s="189"/>
      <c r="BL83" s="189"/>
      <c r="BM83" s="189"/>
      <c r="BN83" s="189"/>
      <c r="BO83" s="189"/>
      <c r="BP83" s="189"/>
      <c r="BQ83" s="189"/>
      <c r="BR83" s="189"/>
      <c r="BS83" s="189"/>
      <c r="BT83" s="189"/>
      <c r="BU83" s="189"/>
      <c r="BV83" s="189"/>
      <c r="BW83" s="189"/>
      <c r="BX83" s="189"/>
      <c r="BY83" s="189"/>
      <c r="BZ83" s="189"/>
      <c r="CA83" s="189"/>
      <c r="CB83" s="189"/>
      <c r="CC83" s="189"/>
      <c r="CD83" s="189"/>
      <c r="CE83" s="189"/>
      <c r="CF83" s="189"/>
      <c r="CG83" s="189"/>
      <c r="CH83" s="189"/>
      <c r="CI83" s="189"/>
      <c r="CJ83" s="189"/>
      <c r="CK83" s="189"/>
      <c r="CL83" s="189"/>
      <c r="CM83" s="189"/>
      <c r="CN83" s="190"/>
    </row>
    <row r="84" spans="48:92" ht="14.25" customHeight="1">
      <c r="AV84" s="54"/>
      <c r="AW84" s="187"/>
      <c r="AX84" s="187"/>
      <c r="AY84" s="187"/>
      <c r="AZ84" s="187"/>
      <c r="BA84" s="187"/>
      <c r="BB84" s="55"/>
      <c r="BC84" s="191"/>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3"/>
    </row>
    <row r="85" spans="48:92" ht="14.25" customHeight="1">
      <c r="AV85" s="34"/>
      <c r="AW85" s="66" t="s">
        <v>68</v>
      </c>
      <c r="AX85" s="66"/>
      <c r="AY85" s="66"/>
      <c r="AZ85" s="66"/>
      <c r="BA85" s="66"/>
      <c r="BB85" s="36"/>
      <c r="BC85" s="178" t="s">
        <v>1</v>
      </c>
      <c r="BD85" s="67"/>
      <c r="BE85" s="179"/>
      <c r="BF85" s="167"/>
      <c r="BG85" s="182" t="str">
        <f>WIDECHAR(IF($M$18="","一般国道   号",IF(ISNUMBER($M$18),"一般国道"&amp;IF(LEN($M$18)&lt;4,REPT(" ",SUM(3,-LEN($M$18))),"")&amp;$M$18&amp;"号",$M$18)))</f>
        <v>一般国道４号</v>
      </c>
      <c r="BH85" s="182"/>
      <c r="BI85" s="182"/>
      <c r="BJ85" s="182"/>
      <c r="BK85" s="182"/>
      <c r="BL85" s="182"/>
      <c r="BM85" s="182"/>
      <c r="BN85" s="182"/>
      <c r="BO85" s="182"/>
      <c r="BP85" s="184">
        <f>IF($V$18="","",$V$18)</f>
      </c>
      <c r="BQ85" s="184"/>
      <c r="BR85" s="184"/>
      <c r="BS85" s="184"/>
      <c r="BT85" s="184"/>
      <c r="BU85" s="184"/>
      <c r="BV85" s="184"/>
      <c r="BW85" s="184"/>
      <c r="BX85" s="184"/>
      <c r="BY85" s="184"/>
      <c r="BZ85" s="184"/>
      <c r="CA85" s="184"/>
      <c r="CB85" s="184" t="str">
        <f>IF($AH$18="","",$AH$18)</f>
        <v> 上り </v>
      </c>
      <c r="CC85" s="184"/>
      <c r="CD85" s="231"/>
      <c r="CE85" s="226" t="str">
        <f>IF($AK$18=""," 車道 ・ 歩道 ・その他",$AK$18)</f>
        <v> 車道 ・ 歩道 ・その他</v>
      </c>
      <c r="CF85" s="227"/>
      <c r="CG85" s="227"/>
      <c r="CH85" s="227"/>
      <c r="CI85" s="227"/>
      <c r="CJ85" s="227"/>
      <c r="CK85" s="227"/>
      <c r="CL85" s="227"/>
      <c r="CM85" s="227"/>
      <c r="CN85" s="228"/>
    </row>
    <row r="86" spans="48:92" ht="14.25" customHeight="1">
      <c r="AV86" s="37"/>
      <c r="AW86" s="67"/>
      <c r="AX86" s="67"/>
      <c r="AY86" s="67"/>
      <c r="AZ86" s="67"/>
      <c r="BA86" s="67"/>
      <c r="BB86" s="39"/>
      <c r="BC86" s="180"/>
      <c r="BD86" s="68"/>
      <c r="BE86" s="181"/>
      <c r="BF86" s="160"/>
      <c r="BG86" s="183"/>
      <c r="BH86" s="183"/>
      <c r="BI86" s="183"/>
      <c r="BJ86" s="183"/>
      <c r="BK86" s="183"/>
      <c r="BL86" s="183"/>
      <c r="BM86" s="183"/>
      <c r="BN86" s="183"/>
      <c r="BO86" s="183"/>
      <c r="BP86" s="172"/>
      <c r="BQ86" s="172"/>
      <c r="BR86" s="172"/>
      <c r="BS86" s="172"/>
      <c r="BT86" s="172"/>
      <c r="BU86" s="172"/>
      <c r="BV86" s="172"/>
      <c r="BW86" s="172"/>
      <c r="BX86" s="172"/>
      <c r="BY86" s="172"/>
      <c r="BZ86" s="172"/>
      <c r="CA86" s="172"/>
      <c r="CB86" s="172" t="str">
        <f>IF($AH$19="","",$AH$19)</f>
        <v> 下り </v>
      </c>
      <c r="CC86" s="172"/>
      <c r="CD86" s="173"/>
      <c r="CE86" s="229"/>
      <c r="CF86" s="194"/>
      <c r="CG86" s="194"/>
      <c r="CH86" s="194"/>
      <c r="CI86" s="194"/>
      <c r="CJ86" s="194"/>
      <c r="CK86" s="194"/>
      <c r="CL86" s="194"/>
      <c r="CM86" s="194"/>
      <c r="CN86" s="230"/>
    </row>
    <row r="87" spans="48:92" ht="14.25" customHeight="1">
      <c r="AV87" s="37"/>
      <c r="AW87" s="67"/>
      <c r="AX87" s="67"/>
      <c r="AY87" s="67"/>
      <c r="AZ87" s="67"/>
      <c r="BA87" s="67"/>
      <c r="BB87" s="39"/>
      <c r="BC87" s="174" t="s">
        <v>66</v>
      </c>
      <c r="BD87" s="85"/>
      <c r="BE87" s="167"/>
      <c r="BF87" s="176" t="str">
        <f>IF($L$20="","",$L$20)</f>
        <v>仙台市</v>
      </c>
      <c r="BG87" s="176"/>
      <c r="BH87" s="176"/>
      <c r="BI87" s="176"/>
      <c r="BJ87" s="176" t="str">
        <f>IF($L$20="","",$L$20)</f>
        <v>仙台市</v>
      </c>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66"/>
    </row>
    <row r="88" spans="48:92" ht="14.25" customHeight="1">
      <c r="AV88" s="40"/>
      <c r="AW88" s="68"/>
      <c r="AX88" s="68"/>
      <c r="AY88" s="68"/>
      <c r="AZ88" s="68"/>
      <c r="BA88" s="68"/>
      <c r="BB88" s="42"/>
      <c r="BC88" s="175"/>
      <c r="BD88" s="89"/>
      <c r="BE88" s="160"/>
      <c r="BF88" s="177" t="str">
        <f>IF($L$21="","",$L$21)</f>
        <v>２行目…至：仙台市地先</v>
      </c>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59"/>
    </row>
    <row r="89" spans="48:92" ht="14.25" customHeight="1">
      <c r="AV89" s="34"/>
      <c r="AW89" s="66" t="s">
        <v>67</v>
      </c>
      <c r="AX89" s="66"/>
      <c r="AY89" s="66"/>
      <c r="AZ89" s="66"/>
      <c r="BA89" s="66"/>
      <c r="BB89" s="36"/>
      <c r="BC89" s="170" t="s">
        <v>150</v>
      </c>
      <c r="BD89" s="170"/>
      <c r="BE89" s="170"/>
      <c r="BF89" s="170"/>
      <c r="BG89" s="170"/>
      <c r="BH89" s="170"/>
      <c r="BI89" s="170"/>
      <c r="BJ89" s="170"/>
      <c r="BK89" s="170"/>
      <c r="BL89" s="170"/>
      <c r="BM89" s="170" t="s">
        <v>90</v>
      </c>
      <c r="BN89" s="170"/>
      <c r="BO89" s="170"/>
      <c r="BP89" s="170"/>
      <c r="BQ89" s="170"/>
      <c r="BR89" s="170"/>
      <c r="BS89" s="170"/>
      <c r="BT89" s="170"/>
      <c r="BU89" s="170"/>
      <c r="BV89" s="170"/>
      <c r="BW89" s="170"/>
      <c r="BX89" s="170"/>
      <c r="BY89" s="170"/>
      <c r="BZ89" s="170"/>
      <c r="CA89" s="170"/>
      <c r="CB89" s="170"/>
      <c r="CC89" s="170"/>
      <c r="CD89" s="170"/>
      <c r="CE89" s="170" t="s">
        <v>110</v>
      </c>
      <c r="CF89" s="170"/>
      <c r="CG89" s="170"/>
      <c r="CH89" s="170"/>
      <c r="CI89" s="170"/>
      <c r="CJ89" s="170"/>
      <c r="CK89" s="170"/>
      <c r="CL89" s="170"/>
      <c r="CM89" s="170"/>
      <c r="CN89" s="171"/>
    </row>
    <row r="90" spans="48:92" ht="14.25" customHeight="1">
      <c r="AV90" s="37"/>
      <c r="AW90" s="67"/>
      <c r="AX90" s="67"/>
      <c r="AY90" s="67"/>
      <c r="AZ90" s="67"/>
      <c r="BA90" s="67"/>
      <c r="BB90" s="39"/>
      <c r="BC90" s="167" t="str">
        <f>IF($I$23="","",$I$23)</f>
        <v>電話柱</v>
      </c>
      <c r="BD90" s="168"/>
      <c r="BE90" s="168"/>
      <c r="BF90" s="168"/>
      <c r="BG90" s="168"/>
      <c r="BH90" s="168"/>
      <c r="BI90" s="168"/>
      <c r="BJ90" s="168"/>
      <c r="BK90" s="168"/>
      <c r="BL90" s="169"/>
      <c r="BM90" s="167" t="str">
        <f>IF($S$23="","",$S$23)</f>
        <v>コンクリート柱　L=18ｍ</v>
      </c>
      <c r="BN90" s="168"/>
      <c r="BO90" s="168"/>
      <c r="BP90" s="168"/>
      <c r="BQ90" s="168"/>
      <c r="BR90" s="168"/>
      <c r="BS90" s="168"/>
      <c r="BT90" s="168"/>
      <c r="BU90" s="168"/>
      <c r="BV90" s="168"/>
      <c r="BW90" s="168"/>
      <c r="BX90" s="168"/>
      <c r="BY90" s="168"/>
      <c r="BZ90" s="168"/>
      <c r="CA90" s="168"/>
      <c r="CB90" s="168"/>
      <c r="CC90" s="168"/>
      <c r="CD90" s="169"/>
      <c r="CE90" s="163">
        <f>IF($AK$23="","",$AK$23)</f>
        <v>1</v>
      </c>
      <c r="CF90" s="164"/>
      <c r="CG90" s="164"/>
      <c r="CH90" s="164"/>
      <c r="CI90" s="164"/>
      <c r="CJ90" s="164"/>
      <c r="CK90" s="164"/>
      <c r="CL90" s="164"/>
      <c r="CM90" s="165" t="str">
        <f>IF($AS$23="","",$AS$23)</f>
        <v>ｍ</v>
      </c>
      <c r="CN90" s="166"/>
    </row>
    <row r="91" spans="48:92" ht="14.25" customHeight="1">
      <c r="AV91" s="37"/>
      <c r="AW91" s="67"/>
      <c r="AX91" s="67"/>
      <c r="AY91" s="67"/>
      <c r="AZ91" s="67"/>
      <c r="BA91" s="67"/>
      <c r="BB91" s="39"/>
      <c r="BC91" s="160" t="str">
        <f>IF($I$24="","",$I$24)</f>
        <v>電力管路</v>
      </c>
      <c r="BD91" s="161"/>
      <c r="BE91" s="161"/>
      <c r="BF91" s="161"/>
      <c r="BG91" s="161"/>
      <c r="BH91" s="161"/>
      <c r="BI91" s="161"/>
      <c r="BJ91" s="161"/>
      <c r="BK91" s="161"/>
      <c r="BL91" s="162"/>
      <c r="BM91" s="160" t="str">
        <f>IF($S$24="","",$S$24)</f>
        <v>鋼管　呼び径350㎜　外径401㎜</v>
      </c>
      <c r="BN91" s="161"/>
      <c r="BO91" s="161"/>
      <c r="BP91" s="161"/>
      <c r="BQ91" s="161"/>
      <c r="BR91" s="161"/>
      <c r="BS91" s="161"/>
      <c r="BT91" s="161"/>
      <c r="BU91" s="161"/>
      <c r="BV91" s="161"/>
      <c r="BW91" s="161"/>
      <c r="BX91" s="161"/>
      <c r="BY91" s="161"/>
      <c r="BZ91" s="161"/>
      <c r="CA91" s="161"/>
      <c r="CB91" s="161"/>
      <c r="CC91" s="161"/>
      <c r="CD91" s="162"/>
      <c r="CE91" s="156">
        <f>IF($AK$24="","",$AK$24)</f>
        <v>12</v>
      </c>
      <c r="CF91" s="157"/>
      <c r="CG91" s="157"/>
      <c r="CH91" s="157"/>
      <c r="CI91" s="157"/>
      <c r="CJ91" s="157"/>
      <c r="CK91" s="157"/>
      <c r="CL91" s="157"/>
      <c r="CM91" s="158" t="str">
        <f>IF($AS$24="","",$AS$24)</f>
        <v>㎡</v>
      </c>
      <c r="CN91" s="159"/>
    </row>
    <row r="92" spans="48:92" ht="14.25" customHeight="1">
      <c r="AV92" s="37"/>
      <c r="AW92" s="67"/>
      <c r="AX92" s="67"/>
      <c r="AY92" s="67"/>
      <c r="AZ92" s="67"/>
      <c r="BA92" s="67"/>
      <c r="BB92" s="39"/>
      <c r="BC92" s="167" t="str">
        <f>IF($I$25="","",$I$25)</f>
        <v>水道管</v>
      </c>
      <c r="BD92" s="168"/>
      <c r="BE92" s="168"/>
      <c r="BF92" s="168"/>
      <c r="BG92" s="168"/>
      <c r="BH92" s="168"/>
      <c r="BI92" s="168"/>
      <c r="BJ92" s="168"/>
      <c r="BK92" s="168"/>
      <c r="BL92" s="169"/>
      <c r="BM92" s="167" t="str">
        <f>IF($S$25="","",$S$25)</f>
        <v>塩ビ管(JIS K 0104)　呼び径75㎜　外径103㎜</v>
      </c>
      <c r="BN92" s="168"/>
      <c r="BO92" s="168"/>
      <c r="BP92" s="168"/>
      <c r="BQ92" s="168"/>
      <c r="BR92" s="168"/>
      <c r="BS92" s="168"/>
      <c r="BT92" s="168"/>
      <c r="BU92" s="168"/>
      <c r="BV92" s="168"/>
      <c r="BW92" s="168"/>
      <c r="BX92" s="168"/>
      <c r="BY92" s="168"/>
      <c r="BZ92" s="168"/>
      <c r="CA92" s="168"/>
      <c r="CB92" s="168"/>
      <c r="CC92" s="168"/>
      <c r="CD92" s="169"/>
      <c r="CE92" s="163">
        <f>IF($AK$25="","",$AK$25)</f>
        <v>123</v>
      </c>
      <c r="CF92" s="164"/>
      <c r="CG92" s="164"/>
      <c r="CH92" s="164"/>
      <c r="CI92" s="164"/>
      <c r="CJ92" s="164"/>
      <c r="CK92" s="164"/>
      <c r="CL92" s="164"/>
      <c r="CM92" s="165" t="str">
        <f>IF($AS$25="","",$AS$25)</f>
        <v>基</v>
      </c>
      <c r="CN92" s="166"/>
    </row>
    <row r="93" spans="48:92" ht="14.25" customHeight="1">
      <c r="AV93" s="37"/>
      <c r="AW93" s="67"/>
      <c r="AX93" s="67"/>
      <c r="AY93" s="67"/>
      <c r="AZ93" s="67"/>
      <c r="BA93" s="67"/>
      <c r="BB93" s="39"/>
      <c r="BC93" s="160" t="str">
        <f>IF($I$26="","",$I$26)</f>
        <v>水道引込管</v>
      </c>
      <c r="BD93" s="161"/>
      <c r="BE93" s="161"/>
      <c r="BF93" s="161"/>
      <c r="BG93" s="161"/>
      <c r="BH93" s="161"/>
      <c r="BI93" s="161"/>
      <c r="BJ93" s="161"/>
      <c r="BK93" s="161"/>
      <c r="BL93" s="162"/>
      <c r="BM93" s="160" t="str">
        <f>IF($S$26="","",$S$26)</f>
        <v>陶管(JIS K 104)　呼び径15㎜　外径21㎜</v>
      </c>
      <c r="BN93" s="161"/>
      <c r="BO93" s="161"/>
      <c r="BP93" s="161"/>
      <c r="BQ93" s="161"/>
      <c r="BR93" s="161"/>
      <c r="BS93" s="161"/>
      <c r="BT93" s="161"/>
      <c r="BU93" s="161"/>
      <c r="BV93" s="161"/>
      <c r="BW93" s="161"/>
      <c r="BX93" s="161"/>
      <c r="BY93" s="161"/>
      <c r="BZ93" s="161"/>
      <c r="CA93" s="161"/>
      <c r="CB93" s="161"/>
      <c r="CC93" s="161"/>
      <c r="CD93" s="162"/>
      <c r="CE93" s="156">
        <f>IF($AK$26="","",$AK$26)</f>
        <v>1234</v>
      </c>
      <c r="CF93" s="157"/>
      <c r="CG93" s="157"/>
      <c r="CH93" s="157"/>
      <c r="CI93" s="157"/>
      <c r="CJ93" s="157"/>
      <c r="CK93" s="157"/>
      <c r="CL93" s="157"/>
      <c r="CM93" s="158" t="str">
        <f>IF($AS$26="","",$AS$26)</f>
        <v>個</v>
      </c>
      <c r="CN93" s="159"/>
    </row>
    <row r="94" spans="48:92" ht="14.25" customHeight="1">
      <c r="AV94" s="37"/>
      <c r="AW94" s="67"/>
      <c r="AX94" s="67"/>
      <c r="AY94" s="67"/>
      <c r="AZ94" s="67"/>
      <c r="BA94" s="67"/>
      <c r="BB94" s="39"/>
      <c r="BC94" s="167" t="str">
        <f>IF($I$27="","",$I$27)</f>
        <v>工事用通路</v>
      </c>
      <c r="BD94" s="168"/>
      <c r="BE94" s="168"/>
      <c r="BF94" s="168"/>
      <c r="BG94" s="168"/>
      <c r="BH94" s="168"/>
      <c r="BI94" s="168"/>
      <c r="BJ94" s="168"/>
      <c r="BK94" s="168"/>
      <c r="BL94" s="169"/>
      <c r="BM94" s="167" t="str">
        <f>IF($S$27="","",$S$27)</f>
        <v>幅3.5ｍ×長さ10.5ｍ</v>
      </c>
      <c r="BN94" s="168"/>
      <c r="BO94" s="168"/>
      <c r="BP94" s="168"/>
      <c r="BQ94" s="168"/>
      <c r="BR94" s="168"/>
      <c r="BS94" s="168"/>
      <c r="BT94" s="168"/>
      <c r="BU94" s="168"/>
      <c r="BV94" s="168"/>
      <c r="BW94" s="168"/>
      <c r="BX94" s="168"/>
      <c r="BY94" s="168"/>
      <c r="BZ94" s="168"/>
      <c r="CA94" s="168"/>
      <c r="CB94" s="168"/>
      <c r="CC94" s="168"/>
      <c r="CD94" s="169"/>
      <c r="CE94" s="163">
        <f>IF($AK$27="","",$AK$27)</f>
        <v>12345</v>
      </c>
      <c r="CF94" s="164"/>
      <c r="CG94" s="164"/>
      <c r="CH94" s="164"/>
      <c r="CI94" s="164"/>
      <c r="CJ94" s="164"/>
      <c r="CK94" s="164"/>
      <c r="CL94" s="164"/>
      <c r="CM94" s="165" t="str">
        <f>IF($AS$27="","",$AS$27)</f>
        <v>式</v>
      </c>
      <c r="CN94" s="166"/>
    </row>
    <row r="95" spans="48:92" ht="14.25" customHeight="1">
      <c r="AV95" s="40"/>
      <c r="AW95" s="68"/>
      <c r="AX95" s="68"/>
      <c r="AY95" s="68"/>
      <c r="AZ95" s="68"/>
      <c r="BA95" s="68"/>
      <c r="BB95" s="42"/>
      <c r="BC95" s="160" t="str">
        <f>IF($I$28="","",$I$28)</f>
        <v>突出看板</v>
      </c>
      <c r="BD95" s="161"/>
      <c r="BE95" s="161"/>
      <c r="BF95" s="161"/>
      <c r="BG95" s="161"/>
      <c r="BH95" s="161"/>
      <c r="BI95" s="161"/>
      <c r="BJ95" s="161"/>
      <c r="BK95" s="161"/>
      <c r="BL95" s="162"/>
      <c r="BM95" s="160" t="str">
        <f>IF($S$28="","",$S$28)</f>
        <v>0.95ｍ×3ｍ×2面</v>
      </c>
      <c r="BN95" s="161"/>
      <c r="BO95" s="161"/>
      <c r="BP95" s="161"/>
      <c r="BQ95" s="161"/>
      <c r="BR95" s="161"/>
      <c r="BS95" s="161"/>
      <c r="BT95" s="161"/>
      <c r="BU95" s="161"/>
      <c r="BV95" s="161"/>
      <c r="BW95" s="161"/>
      <c r="BX95" s="161"/>
      <c r="BY95" s="161"/>
      <c r="BZ95" s="161"/>
      <c r="CA95" s="161"/>
      <c r="CB95" s="161"/>
      <c r="CC95" s="161"/>
      <c r="CD95" s="162"/>
      <c r="CE95" s="156">
        <f>IF($AK$28="","",$AK$28)</f>
        <v>123.456</v>
      </c>
      <c r="CF95" s="157"/>
      <c r="CG95" s="157"/>
      <c r="CH95" s="157"/>
      <c r="CI95" s="157"/>
      <c r="CJ95" s="157"/>
      <c r="CK95" s="157"/>
      <c r="CL95" s="157"/>
      <c r="CM95" s="158" t="str">
        <f>IF($AS$28="","",$AS$28)</f>
        <v>本</v>
      </c>
      <c r="CN95" s="159"/>
    </row>
    <row r="96" spans="48:92" ht="10.5" customHeight="1">
      <c r="AV96" s="34"/>
      <c r="AW96" s="66" t="s">
        <v>69</v>
      </c>
      <c r="AX96" s="66"/>
      <c r="AY96" s="66"/>
      <c r="AZ96" s="66"/>
      <c r="BA96" s="66"/>
      <c r="BB96" s="36"/>
      <c r="BC96" s="144" t="str">
        <f>IF($I$29=0,IF($D$2="","　　",$D$2)&amp;"　　年　　月　　日から",IF(ISTEXT($I$29),$I$29,TEXT($I$29,"ggg")&amp;WIDECHAR(IF(LEN(TEXT($I$29,"e"))=1,TEXT($I$29," e"),TEXT($I$29,"e")))&amp;"年"&amp;WIDECHAR(IF(LEN(TEXT($I$29,"m"))=1,TEXT($I$29," m"),TEXT($I$29,"m")))&amp;"月"&amp;WIDECHAR(IF(LEN(TEXT($I$29,"d"))=1,TEXT($I$29," d"),TEXT($I$29,"d")))&amp;"日から"))</f>
        <v>平成　　年　　月　　日から</v>
      </c>
      <c r="BD96" s="145"/>
      <c r="BE96" s="146"/>
      <c r="BF96" s="146"/>
      <c r="BG96" s="146"/>
      <c r="BH96" s="146"/>
      <c r="BI96" s="146"/>
      <c r="BJ96" s="146"/>
      <c r="BK96" s="146"/>
      <c r="BL96" s="146"/>
      <c r="BM96" s="136" t="str">
        <f>IF($S$29="","",$S$29)</f>
        <v>10日</v>
      </c>
      <c r="BN96" s="136"/>
      <c r="BO96" s="137"/>
      <c r="BP96" s="137"/>
      <c r="BQ96" s="141" t="s">
        <v>77</v>
      </c>
      <c r="BR96" s="43"/>
      <c r="BS96" s="78" t="s">
        <v>108</v>
      </c>
      <c r="BT96" s="79"/>
      <c r="BU96" s="79"/>
      <c r="BV96" s="79"/>
      <c r="BW96" s="36"/>
      <c r="BX96" s="69" t="str">
        <f>IF($AD$29="","",$AD$29)</f>
        <v>
別添のとおり</v>
      </c>
      <c r="BY96" s="70"/>
      <c r="BZ96" s="70"/>
      <c r="CA96" s="70"/>
      <c r="CB96" s="70"/>
      <c r="CC96" s="70"/>
      <c r="CD96" s="70"/>
      <c r="CE96" s="70"/>
      <c r="CF96" s="70"/>
      <c r="CG96" s="70"/>
      <c r="CH96" s="70"/>
      <c r="CI96" s="70"/>
      <c r="CJ96" s="70"/>
      <c r="CK96" s="70"/>
      <c r="CL96" s="70"/>
      <c r="CM96" s="70"/>
      <c r="CN96" s="71"/>
    </row>
    <row r="97" spans="48:92" ht="10.5" customHeight="1">
      <c r="AV97" s="37"/>
      <c r="AW97" s="67"/>
      <c r="AX97" s="67"/>
      <c r="AY97" s="67"/>
      <c r="AZ97" s="67"/>
      <c r="BA97" s="67"/>
      <c r="BB97" s="39"/>
      <c r="BC97" s="147"/>
      <c r="BD97" s="148"/>
      <c r="BE97" s="149"/>
      <c r="BF97" s="149"/>
      <c r="BG97" s="149"/>
      <c r="BH97" s="149"/>
      <c r="BI97" s="149"/>
      <c r="BJ97" s="149"/>
      <c r="BK97" s="149"/>
      <c r="BL97" s="149"/>
      <c r="BM97" s="138"/>
      <c r="BN97" s="138"/>
      <c r="BO97" s="139"/>
      <c r="BP97" s="139"/>
      <c r="BQ97" s="142"/>
      <c r="BR97" s="44"/>
      <c r="BS97" s="80"/>
      <c r="BT97" s="81"/>
      <c r="BU97" s="81"/>
      <c r="BV97" s="81"/>
      <c r="BW97" s="39"/>
      <c r="BX97" s="72"/>
      <c r="BY97" s="73"/>
      <c r="BZ97" s="73"/>
      <c r="CA97" s="73"/>
      <c r="CB97" s="73"/>
      <c r="CC97" s="73"/>
      <c r="CD97" s="73"/>
      <c r="CE97" s="73"/>
      <c r="CF97" s="73"/>
      <c r="CG97" s="73"/>
      <c r="CH97" s="73"/>
      <c r="CI97" s="73"/>
      <c r="CJ97" s="73"/>
      <c r="CK97" s="73"/>
      <c r="CL97" s="73"/>
      <c r="CM97" s="73"/>
      <c r="CN97" s="74"/>
    </row>
    <row r="98" spans="48:92" ht="10.5" customHeight="1">
      <c r="AV98" s="37"/>
      <c r="AW98" s="67"/>
      <c r="AX98" s="67"/>
      <c r="AY98" s="67"/>
      <c r="AZ98" s="67"/>
      <c r="BA98" s="67"/>
      <c r="BB98" s="39"/>
      <c r="BC98" s="150"/>
      <c r="BD98" s="149"/>
      <c r="BE98" s="149"/>
      <c r="BF98" s="149"/>
      <c r="BG98" s="149"/>
      <c r="BH98" s="149"/>
      <c r="BI98" s="149"/>
      <c r="BJ98" s="149"/>
      <c r="BK98" s="149"/>
      <c r="BL98" s="149"/>
      <c r="BM98" s="139"/>
      <c r="BN98" s="139"/>
      <c r="BO98" s="139"/>
      <c r="BP98" s="139"/>
      <c r="BQ98" s="142"/>
      <c r="BR98" s="44"/>
      <c r="BS98" s="81"/>
      <c r="BT98" s="81"/>
      <c r="BU98" s="81"/>
      <c r="BV98" s="81"/>
      <c r="BW98" s="39"/>
      <c r="BX98" s="72" t="str">
        <f>IF($AD$31="","",$AD$31)</f>
        <v>ダクタイル鋳鉄管(JIS 2004-03-31)
マンホール(組立式)</v>
      </c>
      <c r="BY98" s="73"/>
      <c r="BZ98" s="73"/>
      <c r="CA98" s="73"/>
      <c r="CB98" s="73"/>
      <c r="CC98" s="73"/>
      <c r="CD98" s="73"/>
      <c r="CE98" s="73"/>
      <c r="CF98" s="73"/>
      <c r="CG98" s="73"/>
      <c r="CH98" s="73"/>
      <c r="CI98" s="73"/>
      <c r="CJ98" s="73"/>
      <c r="CK98" s="73"/>
      <c r="CL98" s="73"/>
      <c r="CM98" s="73"/>
      <c r="CN98" s="74"/>
    </row>
    <row r="99" spans="48:92" ht="10.5" customHeight="1">
      <c r="AV99" s="37"/>
      <c r="AW99" s="67"/>
      <c r="AX99" s="67"/>
      <c r="AY99" s="67"/>
      <c r="AZ99" s="67"/>
      <c r="BA99" s="67"/>
      <c r="BB99" s="39"/>
      <c r="BC99" s="151" t="str">
        <f>IF($I$32=0,IF($D$2="","　　",$D$2)&amp;"　　年　　月　　日まで",IF(ISTEXT($I$32),$I$32,TEXT($I$32,"ggg")&amp;WIDECHAR(IF(LEN(TEXT($I$32,"e"))=1,TEXT($I$32," e"),TEXT($I$32,"e")))&amp;"年"&amp;WIDECHAR(IF(LEN(TEXT($I$32,"m"))=1,TEXT($I$32," m"),TEXT($I$32,"m")))&amp;"月"&amp;WIDECHAR(IF(LEN(TEXT($I$32,"d"))=1,TEXT($I$32," d"),TEXT($I$32,"d")))&amp;"日まで"))</f>
        <v>平成　　年　　月　　日まで</v>
      </c>
      <c r="BD99" s="152"/>
      <c r="BE99" s="153"/>
      <c r="BF99" s="153"/>
      <c r="BG99" s="153"/>
      <c r="BH99" s="153"/>
      <c r="BI99" s="153"/>
      <c r="BJ99" s="153"/>
      <c r="BK99" s="153"/>
      <c r="BL99" s="153"/>
      <c r="BM99" s="139"/>
      <c r="BN99" s="139"/>
      <c r="BO99" s="139"/>
      <c r="BP99" s="139"/>
      <c r="BQ99" s="142"/>
      <c r="BR99" s="44"/>
      <c r="BS99" s="81"/>
      <c r="BT99" s="81"/>
      <c r="BU99" s="81"/>
      <c r="BV99" s="81"/>
      <c r="BW99" s="39"/>
      <c r="BX99" s="72"/>
      <c r="BY99" s="73"/>
      <c r="BZ99" s="73"/>
      <c r="CA99" s="73"/>
      <c r="CB99" s="73"/>
      <c r="CC99" s="73"/>
      <c r="CD99" s="73"/>
      <c r="CE99" s="73"/>
      <c r="CF99" s="73"/>
      <c r="CG99" s="73"/>
      <c r="CH99" s="73"/>
      <c r="CI99" s="73"/>
      <c r="CJ99" s="73"/>
      <c r="CK99" s="73"/>
      <c r="CL99" s="73"/>
      <c r="CM99" s="73"/>
      <c r="CN99" s="74"/>
    </row>
    <row r="100" spans="48:92" ht="10.5" customHeight="1">
      <c r="AV100" s="37"/>
      <c r="AW100" s="67"/>
      <c r="AX100" s="67"/>
      <c r="AY100" s="67"/>
      <c r="AZ100" s="67"/>
      <c r="BA100" s="67"/>
      <c r="BB100" s="39"/>
      <c r="BC100" s="151"/>
      <c r="BD100" s="152"/>
      <c r="BE100" s="153"/>
      <c r="BF100" s="153"/>
      <c r="BG100" s="153"/>
      <c r="BH100" s="153"/>
      <c r="BI100" s="153"/>
      <c r="BJ100" s="153"/>
      <c r="BK100" s="153"/>
      <c r="BL100" s="153"/>
      <c r="BM100" s="139"/>
      <c r="BN100" s="139"/>
      <c r="BO100" s="139"/>
      <c r="BP100" s="139"/>
      <c r="BQ100" s="142"/>
      <c r="BR100" s="44"/>
      <c r="BS100" s="81"/>
      <c r="BT100" s="81"/>
      <c r="BU100" s="81"/>
      <c r="BV100" s="81"/>
      <c r="BW100" s="39"/>
      <c r="BX100" s="72" t="str">
        <f>IF($AD$33="","",$AD$33)</f>
        <v>鋼鉄柱(全長18.0ｍ)
光ファイバケーブル(100芯　自己支持型)</v>
      </c>
      <c r="BY100" s="73"/>
      <c r="BZ100" s="73"/>
      <c r="CA100" s="73"/>
      <c r="CB100" s="73"/>
      <c r="CC100" s="73"/>
      <c r="CD100" s="73"/>
      <c r="CE100" s="73"/>
      <c r="CF100" s="73"/>
      <c r="CG100" s="73"/>
      <c r="CH100" s="73"/>
      <c r="CI100" s="73"/>
      <c r="CJ100" s="73"/>
      <c r="CK100" s="73"/>
      <c r="CL100" s="73"/>
      <c r="CM100" s="73"/>
      <c r="CN100" s="74"/>
    </row>
    <row r="101" spans="48:92" ht="10.5" customHeight="1">
      <c r="AV101" s="40"/>
      <c r="AW101" s="68"/>
      <c r="AX101" s="68"/>
      <c r="AY101" s="68"/>
      <c r="AZ101" s="68"/>
      <c r="BA101" s="68"/>
      <c r="BB101" s="42"/>
      <c r="BC101" s="154"/>
      <c r="BD101" s="155"/>
      <c r="BE101" s="155"/>
      <c r="BF101" s="155"/>
      <c r="BG101" s="155"/>
      <c r="BH101" s="155"/>
      <c r="BI101" s="155"/>
      <c r="BJ101" s="155"/>
      <c r="BK101" s="155"/>
      <c r="BL101" s="155"/>
      <c r="BM101" s="140"/>
      <c r="BN101" s="140"/>
      <c r="BO101" s="140"/>
      <c r="BP101" s="140"/>
      <c r="BQ101" s="143"/>
      <c r="BR101" s="45"/>
      <c r="BS101" s="82"/>
      <c r="BT101" s="82"/>
      <c r="BU101" s="82"/>
      <c r="BV101" s="82"/>
      <c r="BW101" s="42"/>
      <c r="BX101" s="75"/>
      <c r="BY101" s="76"/>
      <c r="BZ101" s="76"/>
      <c r="CA101" s="76"/>
      <c r="CB101" s="76"/>
      <c r="CC101" s="76"/>
      <c r="CD101" s="76"/>
      <c r="CE101" s="76"/>
      <c r="CF101" s="76"/>
      <c r="CG101" s="76"/>
      <c r="CH101" s="76"/>
      <c r="CI101" s="76"/>
      <c r="CJ101" s="76"/>
      <c r="CK101" s="76"/>
      <c r="CL101" s="76"/>
      <c r="CM101" s="76"/>
      <c r="CN101" s="77"/>
    </row>
    <row r="102" spans="48:92" ht="10.5" customHeight="1">
      <c r="AV102" s="34"/>
      <c r="AW102" s="66" t="s">
        <v>2</v>
      </c>
      <c r="AX102" s="66"/>
      <c r="AY102" s="66"/>
      <c r="AZ102" s="66"/>
      <c r="BA102" s="66"/>
      <c r="BB102" s="36"/>
      <c r="BC102" s="144" t="str">
        <f>IF($I$35=0,IF($D$2="","　　",$D$2)&amp;"　　年　　月　　日から",IF(ISTEXT($I$35),$I$35,TEXT($I$35,"ggg")&amp;WIDECHAR(IF(LEN(TEXT($I$35,"e"))=1,TEXT($I$35," e"),TEXT($I$35,"e")))&amp;"年"&amp;WIDECHAR(IF(LEN(TEXT($I$35,"m"))=1,TEXT($I$35," m"),TEXT($I$35,"m")))&amp;"月"&amp;WIDECHAR(IF(LEN(TEXT($I$35,"d"))=1,TEXT($I$35," d"),TEXT($I$35,"d")))&amp;"日から"))</f>
        <v>平成　　年　　月　　日から</v>
      </c>
      <c r="BD102" s="145"/>
      <c r="BE102" s="146"/>
      <c r="BF102" s="146"/>
      <c r="BG102" s="146"/>
      <c r="BH102" s="146"/>
      <c r="BI102" s="146"/>
      <c r="BJ102" s="146"/>
      <c r="BK102" s="146"/>
      <c r="BL102" s="146"/>
      <c r="BM102" s="136" t="str">
        <f>IF($S$35="","",$S$35)</f>
        <v>1年24箇月</v>
      </c>
      <c r="BN102" s="136"/>
      <c r="BO102" s="137"/>
      <c r="BP102" s="137"/>
      <c r="BQ102" s="141" t="s">
        <v>77</v>
      </c>
      <c r="BR102" s="43"/>
      <c r="BS102" s="78" t="s">
        <v>109</v>
      </c>
      <c r="BT102" s="79"/>
      <c r="BU102" s="79"/>
      <c r="BV102" s="79"/>
      <c r="BW102" s="36"/>
      <c r="BX102" s="69" t="str">
        <f>IF($AD$35="","",$AD$35)</f>
        <v>昼間作業(9:00～16:00)　通行規制なし(歩道内作業)
詳細は、別添のとおり</v>
      </c>
      <c r="BY102" s="70"/>
      <c r="BZ102" s="70"/>
      <c r="CA102" s="70"/>
      <c r="CB102" s="70"/>
      <c r="CC102" s="70"/>
      <c r="CD102" s="70"/>
      <c r="CE102" s="70"/>
      <c r="CF102" s="70"/>
      <c r="CG102" s="70"/>
      <c r="CH102" s="70"/>
      <c r="CI102" s="70"/>
      <c r="CJ102" s="70"/>
      <c r="CK102" s="70"/>
      <c r="CL102" s="70"/>
      <c r="CM102" s="70"/>
      <c r="CN102" s="71"/>
    </row>
    <row r="103" spans="48:92" ht="10.5" customHeight="1">
      <c r="AV103" s="37"/>
      <c r="AW103" s="67"/>
      <c r="AX103" s="67"/>
      <c r="AY103" s="67"/>
      <c r="AZ103" s="67"/>
      <c r="BA103" s="67"/>
      <c r="BB103" s="39"/>
      <c r="BC103" s="147"/>
      <c r="BD103" s="148"/>
      <c r="BE103" s="149"/>
      <c r="BF103" s="149"/>
      <c r="BG103" s="149"/>
      <c r="BH103" s="149"/>
      <c r="BI103" s="149"/>
      <c r="BJ103" s="149"/>
      <c r="BK103" s="149"/>
      <c r="BL103" s="149"/>
      <c r="BM103" s="138"/>
      <c r="BN103" s="138"/>
      <c r="BO103" s="139"/>
      <c r="BP103" s="139"/>
      <c r="BQ103" s="142"/>
      <c r="BR103" s="44"/>
      <c r="BS103" s="80"/>
      <c r="BT103" s="81"/>
      <c r="BU103" s="81"/>
      <c r="BV103" s="81"/>
      <c r="BW103" s="39"/>
      <c r="BX103" s="72"/>
      <c r="BY103" s="73"/>
      <c r="BZ103" s="73"/>
      <c r="CA103" s="73"/>
      <c r="CB103" s="73"/>
      <c r="CC103" s="73"/>
      <c r="CD103" s="73"/>
      <c r="CE103" s="73"/>
      <c r="CF103" s="73"/>
      <c r="CG103" s="73"/>
      <c r="CH103" s="73"/>
      <c r="CI103" s="73"/>
      <c r="CJ103" s="73"/>
      <c r="CK103" s="73"/>
      <c r="CL103" s="73"/>
      <c r="CM103" s="73"/>
      <c r="CN103" s="74"/>
    </row>
    <row r="104" spans="48:92" ht="10.5" customHeight="1">
      <c r="AV104" s="37"/>
      <c r="AW104" s="67"/>
      <c r="AX104" s="67"/>
      <c r="AY104" s="67"/>
      <c r="AZ104" s="67"/>
      <c r="BA104" s="67"/>
      <c r="BB104" s="39"/>
      <c r="BC104" s="150"/>
      <c r="BD104" s="149"/>
      <c r="BE104" s="149"/>
      <c r="BF104" s="149"/>
      <c r="BG104" s="149"/>
      <c r="BH104" s="149"/>
      <c r="BI104" s="149"/>
      <c r="BJ104" s="149"/>
      <c r="BK104" s="149"/>
      <c r="BL104" s="149"/>
      <c r="BM104" s="139"/>
      <c r="BN104" s="139"/>
      <c r="BO104" s="139"/>
      <c r="BP104" s="139"/>
      <c r="BQ104" s="142"/>
      <c r="BR104" s="44"/>
      <c r="BS104" s="81"/>
      <c r="BT104" s="81"/>
      <c r="BU104" s="81"/>
      <c r="BV104" s="81"/>
      <c r="BW104" s="39"/>
      <c r="BX104" s="72" t="str">
        <f>IF($AD$37="","",$AD$37)</f>
        <v>東北地方整備局保安施設設置基準　Ａ－１型
夜間作業　片側交互通行(全車線通行止め１５分)</v>
      </c>
      <c r="BY104" s="73"/>
      <c r="BZ104" s="73"/>
      <c r="CA104" s="73"/>
      <c r="CB104" s="73"/>
      <c r="CC104" s="73"/>
      <c r="CD104" s="73"/>
      <c r="CE104" s="73"/>
      <c r="CF104" s="73"/>
      <c r="CG104" s="73"/>
      <c r="CH104" s="73"/>
      <c r="CI104" s="73"/>
      <c r="CJ104" s="73"/>
      <c r="CK104" s="73"/>
      <c r="CL104" s="73"/>
      <c r="CM104" s="73"/>
      <c r="CN104" s="74"/>
    </row>
    <row r="105" spans="48:92" ht="10.5" customHeight="1">
      <c r="AV105" s="37"/>
      <c r="AW105" s="67"/>
      <c r="AX105" s="67"/>
      <c r="AY105" s="67"/>
      <c r="AZ105" s="67"/>
      <c r="BA105" s="67"/>
      <c r="BB105" s="39"/>
      <c r="BC105" s="151" t="str">
        <f>IF($I$38=0,IF($D$2="","　　",$D$2)&amp;"　　年　　月　　日まで",IF(ISTEXT($I$38),$I$38,TEXT($I$38,"ggg")&amp;WIDECHAR(IF(LEN(TEXT($I$38,"e"))=1,TEXT($I$38," e"),TEXT($I$38,"e")))&amp;"年"&amp;WIDECHAR(IF(LEN(TEXT($I$38,"m"))=1,TEXT($I$38," m"),TEXT($I$38,"m")))&amp;"月"&amp;WIDECHAR(IF(LEN(TEXT($I$38,"d"))=1,TEXT($I$38," d"),TEXT($I$38,"d")))&amp;"日まで"))</f>
        <v>平成　　年　　月　　日まで</v>
      </c>
      <c r="BD105" s="152"/>
      <c r="BE105" s="153"/>
      <c r="BF105" s="153"/>
      <c r="BG105" s="153"/>
      <c r="BH105" s="153"/>
      <c r="BI105" s="153"/>
      <c r="BJ105" s="153"/>
      <c r="BK105" s="153"/>
      <c r="BL105" s="153"/>
      <c r="BM105" s="139"/>
      <c r="BN105" s="139"/>
      <c r="BO105" s="139"/>
      <c r="BP105" s="139"/>
      <c r="BQ105" s="142"/>
      <c r="BR105" s="44"/>
      <c r="BS105" s="81"/>
      <c r="BT105" s="81"/>
      <c r="BU105" s="81"/>
      <c r="BV105" s="81"/>
      <c r="BW105" s="39"/>
      <c r="BX105" s="72"/>
      <c r="BY105" s="73"/>
      <c r="BZ105" s="73"/>
      <c r="CA105" s="73"/>
      <c r="CB105" s="73"/>
      <c r="CC105" s="73"/>
      <c r="CD105" s="73"/>
      <c r="CE105" s="73"/>
      <c r="CF105" s="73"/>
      <c r="CG105" s="73"/>
      <c r="CH105" s="73"/>
      <c r="CI105" s="73"/>
      <c r="CJ105" s="73"/>
      <c r="CK105" s="73"/>
      <c r="CL105" s="73"/>
      <c r="CM105" s="73"/>
      <c r="CN105" s="74"/>
    </row>
    <row r="106" spans="48:92" ht="10.5" customHeight="1">
      <c r="AV106" s="37"/>
      <c r="AW106" s="67"/>
      <c r="AX106" s="67"/>
      <c r="AY106" s="67"/>
      <c r="AZ106" s="67"/>
      <c r="BA106" s="67"/>
      <c r="BB106" s="39"/>
      <c r="BC106" s="151"/>
      <c r="BD106" s="152"/>
      <c r="BE106" s="153"/>
      <c r="BF106" s="153"/>
      <c r="BG106" s="153"/>
      <c r="BH106" s="153"/>
      <c r="BI106" s="153"/>
      <c r="BJ106" s="153"/>
      <c r="BK106" s="153"/>
      <c r="BL106" s="153"/>
      <c r="BM106" s="139"/>
      <c r="BN106" s="139"/>
      <c r="BO106" s="139"/>
      <c r="BP106" s="139"/>
      <c r="BQ106" s="142"/>
      <c r="BR106" s="44"/>
      <c r="BS106" s="81"/>
      <c r="BT106" s="81"/>
      <c r="BU106" s="81"/>
      <c r="BV106" s="81"/>
      <c r="BW106" s="39"/>
      <c r="BX106" s="72" t="str">
        <f>IF($AD$39="","",$AD$39)</f>
        <v>昼夜間作業　通行規制なし
(推進工法　立坑は、民地)</v>
      </c>
      <c r="BY106" s="73"/>
      <c r="BZ106" s="73"/>
      <c r="CA106" s="73"/>
      <c r="CB106" s="73"/>
      <c r="CC106" s="73"/>
      <c r="CD106" s="73"/>
      <c r="CE106" s="73"/>
      <c r="CF106" s="73"/>
      <c r="CG106" s="73"/>
      <c r="CH106" s="73"/>
      <c r="CI106" s="73"/>
      <c r="CJ106" s="73"/>
      <c r="CK106" s="73"/>
      <c r="CL106" s="73"/>
      <c r="CM106" s="73"/>
      <c r="CN106" s="74"/>
    </row>
    <row r="107" spans="48:92" ht="10.5" customHeight="1">
      <c r="AV107" s="40"/>
      <c r="AW107" s="68"/>
      <c r="AX107" s="68"/>
      <c r="AY107" s="68"/>
      <c r="AZ107" s="68"/>
      <c r="BA107" s="68"/>
      <c r="BB107" s="42"/>
      <c r="BC107" s="154"/>
      <c r="BD107" s="155"/>
      <c r="BE107" s="155"/>
      <c r="BF107" s="155"/>
      <c r="BG107" s="155"/>
      <c r="BH107" s="155"/>
      <c r="BI107" s="155"/>
      <c r="BJ107" s="155"/>
      <c r="BK107" s="155"/>
      <c r="BL107" s="155"/>
      <c r="BM107" s="140"/>
      <c r="BN107" s="140"/>
      <c r="BO107" s="140"/>
      <c r="BP107" s="140"/>
      <c r="BQ107" s="143"/>
      <c r="BR107" s="45"/>
      <c r="BS107" s="82"/>
      <c r="BT107" s="82"/>
      <c r="BU107" s="82"/>
      <c r="BV107" s="82"/>
      <c r="BW107" s="42"/>
      <c r="BX107" s="75"/>
      <c r="BY107" s="76"/>
      <c r="BZ107" s="76"/>
      <c r="CA107" s="76"/>
      <c r="CB107" s="76"/>
      <c r="CC107" s="76"/>
      <c r="CD107" s="76"/>
      <c r="CE107" s="76"/>
      <c r="CF107" s="76"/>
      <c r="CG107" s="76"/>
      <c r="CH107" s="76"/>
      <c r="CI107" s="76"/>
      <c r="CJ107" s="76"/>
      <c r="CK107" s="76"/>
      <c r="CL107" s="76"/>
      <c r="CM107" s="76"/>
      <c r="CN107" s="77"/>
    </row>
    <row r="108" spans="48:92" ht="10.5" customHeight="1">
      <c r="AV108" s="34"/>
      <c r="AW108" s="78" t="s">
        <v>107</v>
      </c>
      <c r="AX108" s="78"/>
      <c r="AY108" s="79"/>
      <c r="AZ108" s="79"/>
      <c r="BA108" s="79"/>
      <c r="BB108" s="36"/>
      <c r="BC108" s="69" t="str">
        <f>IF($I$41="","",$I$41)</f>
        <v>仮復旧及び復旧なし(国道１３号拡幅工事と同時施工。復旧範囲は、平面図(復旧範囲)のとおり)</v>
      </c>
      <c r="BD108" s="70"/>
      <c r="BE108" s="70"/>
      <c r="BF108" s="70"/>
      <c r="BG108" s="70"/>
      <c r="BH108" s="70"/>
      <c r="BI108" s="70"/>
      <c r="BJ108" s="70"/>
      <c r="BK108" s="70"/>
      <c r="BL108" s="70"/>
      <c r="BM108" s="70"/>
      <c r="BN108" s="70"/>
      <c r="BO108" s="70"/>
      <c r="BP108" s="70"/>
      <c r="BQ108" s="133"/>
      <c r="BR108" s="35"/>
      <c r="BS108" s="66" t="s">
        <v>3</v>
      </c>
      <c r="BT108" s="66"/>
      <c r="BU108" s="66"/>
      <c r="BV108" s="66"/>
      <c r="BW108" s="36"/>
      <c r="BX108" s="69" t="str">
        <f>IF($AD$41="","",$AD$41)</f>
        <v>申請理由書、数量内訳書、位置図、平面図、横断面図、縦断面図、構造図、交通規制図、掘削面積図、復旧工法図、現況写真、構造計算書</v>
      </c>
      <c r="BY108" s="70"/>
      <c r="BZ108" s="70"/>
      <c r="CA108" s="70"/>
      <c r="CB108" s="70"/>
      <c r="CC108" s="70"/>
      <c r="CD108" s="70"/>
      <c r="CE108" s="70"/>
      <c r="CF108" s="70"/>
      <c r="CG108" s="70"/>
      <c r="CH108" s="70"/>
      <c r="CI108" s="70"/>
      <c r="CJ108" s="70"/>
      <c r="CK108" s="70"/>
      <c r="CL108" s="70"/>
      <c r="CM108" s="70"/>
      <c r="CN108" s="71"/>
    </row>
    <row r="109" spans="48:92" ht="10.5" customHeight="1">
      <c r="AV109" s="37"/>
      <c r="AW109" s="80"/>
      <c r="AX109" s="80"/>
      <c r="AY109" s="81"/>
      <c r="AZ109" s="81"/>
      <c r="BA109" s="81"/>
      <c r="BB109" s="39"/>
      <c r="BC109" s="72"/>
      <c r="BD109" s="73"/>
      <c r="BE109" s="73"/>
      <c r="BF109" s="73"/>
      <c r="BG109" s="73"/>
      <c r="BH109" s="73"/>
      <c r="BI109" s="73"/>
      <c r="BJ109" s="73"/>
      <c r="BK109" s="73"/>
      <c r="BL109" s="73"/>
      <c r="BM109" s="73"/>
      <c r="BN109" s="73"/>
      <c r="BO109" s="73"/>
      <c r="BP109" s="73"/>
      <c r="BQ109" s="134"/>
      <c r="BR109" s="38"/>
      <c r="BS109" s="67"/>
      <c r="BT109" s="67"/>
      <c r="BU109" s="67"/>
      <c r="BV109" s="67"/>
      <c r="BW109" s="39"/>
      <c r="BX109" s="72"/>
      <c r="BY109" s="73"/>
      <c r="BZ109" s="73"/>
      <c r="CA109" s="73"/>
      <c r="CB109" s="73"/>
      <c r="CC109" s="73"/>
      <c r="CD109" s="73"/>
      <c r="CE109" s="73"/>
      <c r="CF109" s="73"/>
      <c r="CG109" s="73"/>
      <c r="CH109" s="73"/>
      <c r="CI109" s="73"/>
      <c r="CJ109" s="73"/>
      <c r="CK109" s="73"/>
      <c r="CL109" s="73"/>
      <c r="CM109" s="73"/>
      <c r="CN109" s="74"/>
    </row>
    <row r="110" spans="48:92" ht="10.5" customHeight="1">
      <c r="AV110" s="37"/>
      <c r="AW110" s="81"/>
      <c r="AX110" s="81"/>
      <c r="AY110" s="81"/>
      <c r="AZ110" s="81"/>
      <c r="BA110" s="81"/>
      <c r="BB110" s="39"/>
      <c r="BC110" s="72" t="str">
        <f>IF($I$43="","",$I$43)</f>
        <v>
原形復旧(車道部については、埋殺し)</v>
      </c>
      <c r="BD110" s="73"/>
      <c r="BE110" s="73"/>
      <c r="BF110" s="73"/>
      <c r="BG110" s="73"/>
      <c r="BH110" s="73"/>
      <c r="BI110" s="73"/>
      <c r="BJ110" s="73"/>
      <c r="BK110" s="73"/>
      <c r="BL110" s="73"/>
      <c r="BM110" s="73"/>
      <c r="BN110" s="73"/>
      <c r="BO110" s="73"/>
      <c r="BP110" s="73"/>
      <c r="BQ110" s="134"/>
      <c r="BR110" s="38"/>
      <c r="BS110" s="67"/>
      <c r="BT110" s="67"/>
      <c r="BU110" s="67"/>
      <c r="BV110" s="67"/>
      <c r="BW110" s="39"/>
      <c r="BX110" s="72" t="str">
        <f>IF($AD$43="","",$AD$43)</f>
        <v>別紙「添付書類一覧」のとおり</v>
      </c>
      <c r="BY110" s="73"/>
      <c r="BZ110" s="73"/>
      <c r="CA110" s="73"/>
      <c r="CB110" s="73"/>
      <c r="CC110" s="73"/>
      <c r="CD110" s="73"/>
      <c r="CE110" s="73"/>
      <c r="CF110" s="73"/>
      <c r="CG110" s="73"/>
      <c r="CH110" s="73"/>
      <c r="CI110" s="73"/>
      <c r="CJ110" s="73"/>
      <c r="CK110" s="73"/>
      <c r="CL110" s="73"/>
      <c r="CM110" s="73"/>
      <c r="CN110" s="74"/>
    </row>
    <row r="111" spans="48:92" ht="10.5" customHeight="1">
      <c r="AV111" s="37"/>
      <c r="AW111" s="81"/>
      <c r="AX111" s="81"/>
      <c r="AY111" s="81"/>
      <c r="AZ111" s="81"/>
      <c r="BA111" s="81"/>
      <c r="BB111" s="39"/>
      <c r="BC111" s="72"/>
      <c r="BD111" s="73"/>
      <c r="BE111" s="73"/>
      <c r="BF111" s="73"/>
      <c r="BG111" s="73"/>
      <c r="BH111" s="73"/>
      <c r="BI111" s="73"/>
      <c r="BJ111" s="73"/>
      <c r="BK111" s="73"/>
      <c r="BL111" s="73"/>
      <c r="BM111" s="73"/>
      <c r="BN111" s="73"/>
      <c r="BO111" s="73"/>
      <c r="BP111" s="73"/>
      <c r="BQ111" s="134"/>
      <c r="BR111" s="38"/>
      <c r="BS111" s="67"/>
      <c r="BT111" s="67"/>
      <c r="BU111" s="67"/>
      <c r="BV111" s="67"/>
      <c r="BW111" s="39"/>
      <c r="BX111" s="72"/>
      <c r="BY111" s="73"/>
      <c r="BZ111" s="73"/>
      <c r="CA111" s="73"/>
      <c r="CB111" s="73"/>
      <c r="CC111" s="73"/>
      <c r="CD111" s="73"/>
      <c r="CE111" s="73"/>
      <c r="CF111" s="73"/>
      <c r="CG111" s="73"/>
      <c r="CH111" s="73"/>
      <c r="CI111" s="73"/>
      <c r="CJ111" s="73"/>
      <c r="CK111" s="73"/>
      <c r="CL111" s="73"/>
      <c r="CM111" s="73"/>
      <c r="CN111" s="74"/>
    </row>
    <row r="112" spans="48:92" ht="10.5" customHeight="1">
      <c r="AV112" s="37"/>
      <c r="AW112" s="81"/>
      <c r="AX112" s="81"/>
      <c r="AY112" s="81"/>
      <c r="AZ112" s="81"/>
      <c r="BA112" s="81"/>
      <c r="BB112" s="39"/>
      <c r="BC112" s="72" t="str">
        <f>IF($I$45="","",$I$45)</f>
        <v>
原形復旧(市道○○線は、仮復旧)</v>
      </c>
      <c r="BD112" s="73"/>
      <c r="BE112" s="73"/>
      <c r="BF112" s="73"/>
      <c r="BG112" s="73"/>
      <c r="BH112" s="73"/>
      <c r="BI112" s="73"/>
      <c r="BJ112" s="73"/>
      <c r="BK112" s="73"/>
      <c r="BL112" s="73"/>
      <c r="BM112" s="73"/>
      <c r="BN112" s="73"/>
      <c r="BO112" s="73"/>
      <c r="BP112" s="73"/>
      <c r="BQ112" s="134"/>
      <c r="BR112" s="38"/>
      <c r="BS112" s="67"/>
      <c r="BT112" s="67"/>
      <c r="BU112" s="67"/>
      <c r="BV112" s="67"/>
      <c r="BW112" s="39"/>
      <c r="BX112" s="72" t="str">
        <f>IF($AD$45="","",$AD$45)</f>
        <v>位置図(平面図他については、道路法第３６条の規定に基づく工事計画書と同じため、位置図のみ添付します)</v>
      </c>
      <c r="BY112" s="73"/>
      <c r="BZ112" s="73"/>
      <c r="CA112" s="73"/>
      <c r="CB112" s="73"/>
      <c r="CC112" s="73"/>
      <c r="CD112" s="73"/>
      <c r="CE112" s="73"/>
      <c r="CF112" s="73"/>
      <c r="CG112" s="73"/>
      <c r="CH112" s="73"/>
      <c r="CI112" s="73"/>
      <c r="CJ112" s="73"/>
      <c r="CK112" s="73"/>
      <c r="CL112" s="73"/>
      <c r="CM112" s="73"/>
      <c r="CN112" s="74"/>
    </row>
    <row r="113" spans="48:92" ht="10.5" customHeight="1">
      <c r="AV113" s="40"/>
      <c r="AW113" s="82"/>
      <c r="AX113" s="82"/>
      <c r="AY113" s="82"/>
      <c r="AZ113" s="82"/>
      <c r="BA113" s="82"/>
      <c r="BB113" s="42"/>
      <c r="BC113" s="75"/>
      <c r="BD113" s="76"/>
      <c r="BE113" s="76"/>
      <c r="BF113" s="76"/>
      <c r="BG113" s="76"/>
      <c r="BH113" s="76"/>
      <c r="BI113" s="76"/>
      <c r="BJ113" s="76"/>
      <c r="BK113" s="76"/>
      <c r="BL113" s="76"/>
      <c r="BM113" s="76"/>
      <c r="BN113" s="76"/>
      <c r="BO113" s="76"/>
      <c r="BP113" s="76"/>
      <c r="BQ113" s="135"/>
      <c r="BR113" s="41"/>
      <c r="BS113" s="68"/>
      <c r="BT113" s="68"/>
      <c r="BU113" s="68"/>
      <c r="BV113" s="68"/>
      <c r="BW113" s="42"/>
      <c r="BX113" s="75"/>
      <c r="BY113" s="76"/>
      <c r="BZ113" s="76"/>
      <c r="CA113" s="76"/>
      <c r="CB113" s="76"/>
      <c r="CC113" s="76"/>
      <c r="CD113" s="76"/>
      <c r="CE113" s="76"/>
      <c r="CF113" s="76"/>
      <c r="CG113" s="76"/>
      <c r="CH113" s="76"/>
      <c r="CI113" s="76"/>
      <c r="CJ113" s="76"/>
      <c r="CK113" s="76"/>
      <c r="CL113" s="76"/>
      <c r="CM113" s="76"/>
      <c r="CN113" s="77"/>
    </row>
    <row r="114" spans="48:92" ht="14.25" customHeight="1">
      <c r="AV114" s="84" t="s">
        <v>38</v>
      </c>
      <c r="AW114" s="125"/>
      <c r="AX114" s="59"/>
      <c r="AY114" s="222" t="s">
        <v>4</v>
      </c>
      <c r="AZ114" s="222"/>
      <c r="BA114" s="222"/>
      <c r="BB114" s="222"/>
      <c r="BC114" s="47"/>
      <c r="BD114" s="2"/>
      <c r="BE114" s="24" t="s">
        <v>55</v>
      </c>
      <c r="BF114" s="345"/>
      <c r="BG114" s="345"/>
      <c r="BH114" s="345"/>
      <c r="BI114" s="345"/>
      <c r="BJ114" s="345"/>
      <c r="BK114" s="345"/>
      <c r="BL114" s="346"/>
      <c r="BM114" s="346"/>
      <c r="BN114" s="346"/>
      <c r="BO114" s="2" t="s">
        <v>8</v>
      </c>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5"/>
    </row>
    <row r="115" spans="48:92" ht="14.25" customHeight="1">
      <c r="AV115" s="86"/>
      <c r="AW115" s="126"/>
      <c r="AX115" s="59"/>
      <c r="AY115" s="222" t="s">
        <v>5</v>
      </c>
      <c r="AZ115" s="222"/>
      <c r="BA115" s="222"/>
      <c r="BB115" s="222"/>
      <c r="BC115" s="47"/>
      <c r="BD115" s="4"/>
      <c r="BE115" s="3" t="s">
        <v>55</v>
      </c>
      <c r="BF115" s="161"/>
      <c r="BG115" s="161"/>
      <c r="BH115" s="161"/>
      <c r="BI115" s="161"/>
      <c r="BJ115" s="161"/>
      <c r="BK115" s="161"/>
      <c r="BL115" s="347"/>
      <c r="BM115" s="347"/>
      <c r="BN115" s="347"/>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10"/>
    </row>
    <row r="116" spans="48:92" ht="14.25" customHeight="1">
      <c r="AV116" s="86"/>
      <c r="AW116" s="126"/>
      <c r="AX116" s="59"/>
      <c r="AY116" s="222" t="s">
        <v>6</v>
      </c>
      <c r="AZ116" s="222"/>
      <c r="BA116" s="222"/>
      <c r="BB116" s="222"/>
      <c r="BC116" s="47"/>
      <c r="BD116" s="4"/>
      <c r="BE116" s="3" t="s">
        <v>52</v>
      </c>
      <c r="BF116" s="161"/>
      <c r="BG116" s="161"/>
      <c r="BH116" s="161"/>
      <c r="BI116" s="161"/>
      <c r="BJ116" s="161"/>
      <c r="BK116" s="161"/>
      <c r="BL116" s="347"/>
      <c r="BM116" s="347"/>
      <c r="BN116" s="347"/>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10"/>
    </row>
    <row r="117" spans="48:92" ht="14.25" customHeight="1">
      <c r="AV117" s="86"/>
      <c r="AW117" s="126"/>
      <c r="AX117" s="59"/>
      <c r="AY117" s="222" t="s">
        <v>7</v>
      </c>
      <c r="AZ117" s="222"/>
      <c r="BA117" s="222"/>
      <c r="BB117" s="222"/>
      <c r="BC117" s="47"/>
      <c r="BD117" s="4"/>
      <c r="BE117" s="4" t="s">
        <v>55</v>
      </c>
      <c r="BF117" s="321"/>
      <c r="BG117" s="321"/>
      <c r="BH117" s="321"/>
      <c r="BI117" s="321"/>
      <c r="BJ117" s="321"/>
      <c r="BK117" s="321"/>
      <c r="BL117" s="348"/>
      <c r="BM117" s="348"/>
      <c r="BN117" s="348"/>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10"/>
    </row>
    <row r="118" spans="48:92" ht="14.25" customHeight="1">
      <c r="AV118" s="86"/>
      <c r="AW118" s="126"/>
      <c r="AX118" s="232" t="s">
        <v>19</v>
      </c>
      <c r="AY118" s="233"/>
      <c r="AZ118" s="234"/>
      <c r="BA118" s="234"/>
      <c r="BB118" s="234"/>
      <c r="BC118" s="234"/>
      <c r="BD118" s="234"/>
      <c r="BE118" s="57" t="s">
        <v>127</v>
      </c>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5"/>
    </row>
    <row r="119" spans="48:92" ht="14.25" customHeight="1">
      <c r="AV119" s="62"/>
      <c r="AW119" s="2"/>
      <c r="AX119" s="2"/>
      <c r="AY119" s="2"/>
      <c r="AZ119" s="2"/>
      <c r="BA119" s="2"/>
      <c r="BB119" s="2"/>
      <c r="BC119" s="2"/>
      <c r="BD119" s="2"/>
      <c r="BE119" s="2"/>
      <c r="BF119" s="2"/>
      <c r="BG119" s="2"/>
      <c r="BH119" s="2"/>
      <c r="BI119" s="63"/>
      <c r="BJ119" s="63"/>
      <c r="BK119" s="63"/>
      <c r="BL119" s="367"/>
      <c r="BM119" s="368"/>
      <c r="BN119" s="368"/>
      <c r="BO119" s="368"/>
      <c r="BP119" s="368"/>
      <c r="BQ119" s="368"/>
      <c r="BR119" s="368"/>
      <c r="BS119" s="368"/>
      <c r="BT119" s="368"/>
      <c r="BU119" s="368"/>
      <c r="BV119" s="368"/>
      <c r="BW119" s="368"/>
      <c r="BX119" s="368"/>
      <c r="BY119" s="63"/>
      <c r="BZ119" s="63"/>
      <c r="CA119" s="46"/>
      <c r="CB119" s="2"/>
      <c r="CC119" s="2"/>
      <c r="CD119" s="2"/>
      <c r="CE119" s="2"/>
      <c r="CF119" s="2"/>
      <c r="CG119" s="2"/>
      <c r="CH119" s="2"/>
      <c r="CI119" s="2"/>
      <c r="CJ119" s="2"/>
      <c r="CK119" s="2"/>
      <c r="CL119" s="2"/>
      <c r="CM119" s="2"/>
      <c r="CN119" s="25"/>
    </row>
    <row r="120" spans="48:92" ht="14.25" customHeight="1">
      <c r="AV120" s="9"/>
      <c r="AW120" s="4"/>
      <c r="AX120" s="4"/>
      <c r="AY120" s="4"/>
      <c r="AZ120" s="4"/>
      <c r="BA120" s="4"/>
      <c r="BB120" s="4"/>
      <c r="BC120" s="4"/>
      <c r="BD120" s="4"/>
      <c r="BE120" s="4"/>
      <c r="BF120" s="4"/>
      <c r="BG120" s="4"/>
      <c r="BH120" s="4"/>
      <c r="BI120" s="58"/>
      <c r="BJ120" s="58"/>
      <c r="BK120" s="58"/>
      <c r="BL120" s="315"/>
      <c r="BM120" s="315"/>
      <c r="BN120" s="315"/>
      <c r="BO120" s="315"/>
      <c r="BP120" s="315"/>
      <c r="BQ120" s="315"/>
      <c r="BR120" s="315"/>
      <c r="BS120" s="315"/>
      <c r="BT120" s="315"/>
      <c r="BU120" s="315"/>
      <c r="BV120" s="315"/>
      <c r="BW120" s="315"/>
      <c r="BX120" s="315"/>
      <c r="BY120" s="58"/>
      <c r="BZ120" s="58"/>
      <c r="CA120" s="33"/>
      <c r="CB120" s="4"/>
      <c r="CC120" s="4"/>
      <c r="CD120" s="4"/>
      <c r="CE120" s="4"/>
      <c r="CF120" s="4"/>
      <c r="CG120" s="4"/>
      <c r="CH120" s="4"/>
      <c r="CI120" s="4"/>
      <c r="CJ120" s="4"/>
      <c r="CK120" s="4"/>
      <c r="CL120" s="4"/>
      <c r="CM120" s="4"/>
      <c r="CN120" s="10"/>
    </row>
    <row r="121" spans="48:92" ht="14.25" customHeight="1">
      <c r="AV121" s="9"/>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Y121" s="235" t="s">
        <v>217</v>
      </c>
      <c r="BZ121" s="235"/>
      <c r="CA121" s="235"/>
      <c r="CB121" s="235"/>
      <c r="CC121" s="235"/>
      <c r="CD121" s="235"/>
      <c r="CE121" s="235"/>
      <c r="CF121" s="235"/>
      <c r="CG121" s="235"/>
      <c r="CH121" s="235"/>
      <c r="CI121" s="235"/>
      <c r="CJ121" s="235"/>
      <c r="CK121" s="235"/>
      <c r="CL121" s="235"/>
      <c r="CM121" s="4"/>
      <c r="CN121" s="10"/>
    </row>
    <row r="122" spans="48:92" ht="14.25" customHeight="1">
      <c r="AV122" s="9"/>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Y122" s="201" t="str">
        <f>IF($D$2="","　　",$D$2)&amp;" 　　 年 　　 月 　　 日"</f>
        <v>平成 　　 年 　　 月 　　 日</v>
      </c>
      <c r="BZ122" s="201"/>
      <c r="CA122" s="201"/>
      <c r="CB122" s="201"/>
      <c r="CC122" s="201"/>
      <c r="CD122" s="201"/>
      <c r="CE122" s="201"/>
      <c r="CF122" s="201"/>
      <c r="CG122" s="201"/>
      <c r="CH122" s="201"/>
      <c r="CI122" s="201"/>
      <c r="CJ122" s="201"/>
      <c r="CK122" s="201"/>
      <c r="CL122" s="201"/>
      <c r="CM122" s="4"/>
      <c r="CN122" s="10"/>
    </row>
    <row r="123" spans="48:92" ht="14.25" customHeight="1">
      <c r="AV123" s="9"/>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10"/>
    </row>
    <row r="124" spans="48:92" ht="14.25" customHeight="1">
      <c r="AV124" s="9"/>
      <c r="AW124" s="132"/>
      <c r="AX124" s="67" t="str">
        <f>IF($D$2="","　　",$D$2)&amp;"　　年　　月　　日"</f>
        <v>平成　　年　　月　　日</v>
      </c>
      <c r="AY124" s="67"/>
      <c r="AZ124" s="67"/>
      <c r="BA124" s="67"/>
      <c r="BB124" s="67"/>
      <c r="BC124" s="67"/>
      <c r="BD124" s="67"/>
      <c r="BE124" s="67"/>
      <c r="BF124" s="67"/>
      <c r="BG124" s="67"/>
      <c r="BH124" s="67" t="s">
        <v>171</v>
      </c>
      <c r="BI124" s="67"/>
      <c r="BJ124" s="67"/>
      <c r="BK124" s="235" t="s">
        <v>172</v>
      </c>
      <c r="BL124" s="235"/>
      <c r="BM124" s="67" t="s">
        <v>173</v>
      </c>
      <c r="BN124" s="67"/>
      <c r="BO124" s="67"/>
      <c r="BP124" s="67"/>
      <c r="BQ124" s="67"/>
      <c r="BR124" s="67"/>
      <c r="BS124" s="67"/>
      <c r="BT124" s="67"/>
      <c r="BU124" s="67"/>
      <c r="BV124" s="67"/>
      <c r="BW124" s="67"/>
      <c r="BX124" s="67"/>
      <c r="BY124" s="67"/>
      <c r="BZ124" s="67"/>
      <c r="CA124" s="67"/>
      <c r="CB124" s="67"/>
      <c r="CC124" s="67"/>
      <c r="CD124" s="67"/>
      <c r="CE124" s="67"/>
      <c r="CF124" s="235" t="s">
        <v>201</v>
      </c>
      <c r="CG124" s="235"/>
      <c r="CH124" s="132" t="s">
        <v>174</v>
      </c>
      <c r="CI124" s="132"/>
      <c r="CJ124" s="132"/>
      <c r="CK124" s="132"/>
      <c r="CL124" s="132"/>
      <c r="CM124" s="132"/>
      <c r="CN124" s="10"/>
    </row>
    <row r="125" spans="48:92" ht="14.25" customHeight="1">
      <c r="AV125" s="9"/>
      <c r="AW125" s="132"/>
      <c r="AX125" s="67"/>
      <c r="AY125" s="67"/>
      <c r="AZ125" s="67"/>
      <c r="BA125" s="67"/>
      <c r="BB125" s="67"/>
      <c r="BC125" s="67"/>
      <c r="BD125" s="67"/>
      <c r="BE125" s="67"/>
      <c r="BF125" s="67"/>
      <c r="BG125" s="67"/>
      <c r="BH125" s="67"/>
      <c r="BI125" s="67"/>
      <c r="BJ125" s="67"/>
      <c r="BK125" s="237" t="s">
        <v>128</v>
      </c>
      <c r="BL125" s="237"/>
      <c r="BM125" s="67"/>
      <c r="BN125" s="67"/>
      <c r="BO125" s="67"/>
      <c r="BP125" s="67"/>
      <c r="BQ125" s="67"/>
      <c r="BR125" s="67"/>
      <c r="BS125" s="67"/>
      <c r="BT125" s="67"/>
      <c r="BU125" s="67"/>
      <c r="BV125" s="67"/>
      <c r="BW125" s="67"/>
      <c r="BX125" s="67"/>
      <c r="BY125" s="67"/>
      <c r="BZ125" s="67"/>
      <c r="CA125" s="67"/>
      <c r="CB125" s="67"/>
      <c r="CC125" s="67"/>
      <c r="CD125" s="67"/>
      <c r="CE125" s="67"/>
      <c r="CF125" s="237" t="s">
        <v>200</v>
      </c>
      <c r="CG125" s="237"/>
      <c r="CH125" s="132"/>
      <c r="CI125" s="132"/>
      <c r="CJ125" s="132"/>
      <c r="CK125" s="132"/>
      <c r="CL125" s="132"/>
      <c r="CM125" s="132"/>
      <c r="CN125" s="10"/>
    </row>
    <row r="126" spans="48:92" ht="14.25" customHeight="1">
      <c r="AV126" s="9"/>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10"/>
    </row>
    <row r="127" spans="48:92" ht="14.25" customHeight="1">
      <c r="AV127" s="9"/>
      <c r="AW127" s="4"/>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4"/>
      <c r="BS127" s="4"/>
      <c r="BT127" s="4"/>
      <c r="BU127" s="4"/>
      <c r="BV127" s="4"/>
      <c r="BW127" s="4"/>
      <c r="BX127" s="4"/>
      <c r="BY127" s="4"/>
      <c r="BZ127" s="4"/>
      <c r="CA127" s="4"/>
      <c r="CB127" s="4"/>
      <c r="CC127" s="4"/>
      <c r="CD127" s="4"/>
      <c r="CE127" s="4"/>
      <c r="CF127" s="4"/>
      <c r="CG127" s="4"/>
      <c r="CH127" s="4"/>
      <c r="CI127" s="4"/>
      <c r="CJ127" s="4"/>
      <c r="CK127" s="4"/>
      <c r="CL127" s="4"/>
      <c r="CM127" s="4"/>
      <c r="CN127" s="10"/>
    </row>
    <row r="128" spans="48:92" ht="14.25" customHeight="1">
      <c r="AV128" s="9"/>
      <c r="AW128" s="4"/>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4"/>
      <c r="BS128" s="4"/>
      <c r="BT128" s="4"/>
      <c r="BU128" s="4"/>
      <c r="BV128" s="4"/>
      <c r="BW128" s="4"/>
      <c r="BX128" s="4"/>
      <c r="BY128" s="4"/>
      <c r="BZ128" s="4"/>
      <c r="CA128" s="4"/>
      <c r="CB128" s="4"/>
      <c r="CC128" s="4"/>
      <c r="CD128" s="4"/>
      <c r="CE128" s="4"/>
      <c r="CF128" s="4"/>
      <c r="CG128" s="4"/>
      <c r="CH128" s="4"/>
      <c r="CI128" s="4"/>
      <c r="CJ128" s="4"/>
      <c r="CK128" s="4"/>
      <c r="CL128" s="4"/>
      <c r="CM128" s="4"/>
      <c r="CN128" s="10"/>
    </row>
    <row r="129" spans="48:92" ht="14.25" customHeight="1">
      <c r="AV129" s="9"/>
      <c r="BQ129" s="4"/>
      <c r="BS129" s="235" t="s">
        <v>31</v>
      </c>
      <c r="BT129" s="235"/>
      <c r="BU129" s="235"/>
      <c r="BV129" s="235"/>
      <c r="BW129" s="235"/>
      <c r="BX129" s="235"/>
      <c r="BY129" s="235"/>
      <c r="BZ129" s="235"/>
      <c r="CA129" s="235"/>
      <c r="CB129" s="235"/>
      <c r="CC129" s="235"/>
      <c r="CD129" s="235"/>
      <c r="CE129" s="235"/>
      <c r="CF129" s="235"/>
      <c r="CG129" s="235"/>
      <c r="CH129" s="235"/>
      <c r="CI129" s="235"/>
      <c r="CJ129" s="235"/>
      <c r="CK129" s="235"/>
      <c r="CL129" s="235"/>
      <c r="CM129" s="4"/>
      <c r="CN129" s="10"/>
    </row>
    <row r="130" spans="48:92" ht="14.25" customHeight="1">
      <c r="AV130" s="9"/>
      <c r="AW130" s="4"/>
      <c r="BS130" s="235" t="s">
        <v>48</v>
      </c>
      <c r="BT130" s="235"/>
      <c r="BU130" s="235"/>
      <c r="BV130" s="235"/>
      <c r="BW130" s="235"/>
      <c r="BX130" s="235"/>
      <c r="BY130" s="235"/>
      <c r="BZ130" s="235"/>
      <c r="CA130" s="235"/>
      <c r="CB130" s="235"/>
      <c r="CC130" s="235"/>
      <c r="CD130" s="235"/>
      <c r="CE130" s="235"/>
      <c r="CF130" s="235"/>
      <c r="CG130" s="235"/>
      <c r="CH130" s="235"/>
      <c r="CI130" s="235"/>
      <c r="CJ130" s="235"/>
      <c r="CK130" s="235"/>
      <c r="CL130" s="235"/>
      <c r="CM130" s="4"/>
      <c r="CN130" s="10"/>
    </row>
    <row r="131" spans="48:92" ht="14.25" customHeight="1">
      <c r="AV131" s="9"/>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10"/>
    </row>
    <row r="132" spans="48:92" ht="14.25" customHeight="1">
      <c r="AV132" s="9"/>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10"/>
    </row>
    <row r="133" spans="48:92" ht="14.25" customHeight="1">
      <c r="AV133" s="374"/>
      <c r="AW133" s="372" t="s">
        <v>170</v>
      </c>
      <c r="AX133" s="372"/>
      <c r="AY133" s="372"/>
      <c r="AZ133" s="372"/>
      <c r="BA133" s="372"/>
      <c r="BB133" s="372"/>
      <c r="BC133" s="372"/>
      <c r="BD133" s="372"/>
      <c r="BE133" s="372"/>
      <c r="BF133" s="372"/>
      <c r="BG133" s="372"/>
      <c r="BH133" s="372"/>
      <c r="BI133" s="372"/>
      <c r="BJ133" s="372"/>
      <c r="BK133" s="372"/>
      <c r="BL133" s="372"/>
      <c r="BM133" s="372"/>
      <c r="BN133" s="372"/>
      <c r="BO133" s="372"/>
      <c r="BP133" s="372"/>
      <c r="BQ133" s="372"/>
      <c r="BR133" s="372"/>
      <c r="BS133" s="372"/>
      <c r="BT133" s="372"/>
      <c r="BU133" s="372"/>
      <c r="BV133" s="372"/>
      <c r="BW133" s="372"/>
      <c r="BX133" s="372"/>
      <c r="BY133" s="372"/>
      <c r="BZ133" s="372"/>
      <c r="CA133" s="372"/>
      <c r="CB133" s="372"/>
      <c r="CC133" s="372"/>
      <c r="CD133" s="372"/>
      <c r="CE133" s="372"/>
      <c r="CF133" s="372"/>
      <c r="CG133" s="372"/>
      <c r="CH133" s="372"/>
      <c r="CI133" s="372"/>
      <c r="CJ133" s="372"/>
      <c r="CK133" s="372"/>
      <c r="CL133" s="372"/>
      <c r="CM133" s="372"/>
      <c r="CN133" s="166"/>
    </row>
    <row r="134" spans="48:92" ht="14.25" customHeight="1">
      <c r="AV134" s="375"/>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6"/>
    </row>
    <row r="135" spans="47:91" ht="14.25" customHeight="1">
      <c r="AU135" s="28" t="s">
        <v>104</v>
      </c>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row>
    <row r="136" spans="48:92" ht="14.25" customHeight="1">
      <c r="AV136" s="4"/>
      <c r="AW136" s="4"/>
      <c r="AX136" s="4"/>
      <c r="AY136" s="4"/>
      <c r="AZ136" s="4"/>
      <c r="BA136" s="4"/>
      <c r="BF136" s="4"/>
      <c r="BG136" s="4"/>
      <c r="BH136" s="4"/>
      <c r="BK136" s="218" t="s">
        <v>61</v>
      </c>
      <c r="BL136" s="218"/>
      <c r="BM136" s="218"/>
      <c r="BN136" s="218"/>
      <c r="BO136" s="218"/>
      <c r="BP136" s="219" t="s">
        <v>203</v>
      </c>
      <c r="BQ136" s="220"/>
      <c r="BR136" s="220"/>
      <c r="BS136" s="220"/>
      <c r="BT136" s="220"/>
      <c r="BU136" s="236" t="s">
        <v>206</v>
      </c>
      <c r="BX136" s="202" t="s">
        <v>56</v>
      </c>
      <c r="BY136" s="202"/>
      <c r="BZ136" s="202" t="s">
        <v>57</v>
      </c>
      <c r="CA136" s="202"/>
      <c r="CB136" s="202" t="s">
        <v>58</v>
      </c>
      <c r="CC136" s="202"/>
      <c r="CD136" s="204" t="str">
        <f>IF($AJ$2="","　　　　　　　　　第　　　　号",$AJ$2)</f>
        <v>占国東整○○第１２３４号</v>
      </c>
      <c r="CE136" s="205"/>
      <c r="CF136" s="205"/>
      <c r="CG136" s="205"/>
      <c r="CH136" s="205"/>
      <c r="CI136" s="205"/>
      <c r="CJ136" s="205"/>
      <c r="CK136" s="205"/>
      <c r="CL136" s="205"/>
      <c r="CM136" s="205"/>
      <c r="CN136" s="206"/>
    </row>
    <row r="137" spans="48:92" ht="14.25" customHeight="1">
      <c r="AV137" s="4"/>
      <c r="AW137" s="4"/>
      <c r="AX137" s="4"/>
      <c r="AY137" s="4"/>
      <c r="AZ137" s="4"/>
      <c r="BA137" s="4"/>
      <c r="BF137" s="4"/>
      <c r="BG137" s="4"/>
      <c r="BH137" s="4"/>
      <c r="BK137" s="218"/>
      <c r="BL137" s="218"/>
      <c r="BM137" s="218"/>
      <c r="BN137" s="218"/>
      <c r="BO137" s="218"/>
      <c r="BP137" s="213" t="s">
        <v>202</v>
      </c>
      <c r="BQ137" s="214"/>
      <c r="BR137" s="214"/>
      <c r="BS137" s="214"/>
      <c r="BT137" s="214"/>
      <c r="BU137" s="236"/>
      <c r="BX137" s="203"/>
      <c r="BY137" s="203"/>
      <c r="BZ137" s="203"/>
      <c r="CA137" s="203"/>
      <c r="CB137" s="203"/>
      <c r="CC137" s="203"/>
      <c r="CD137" s="215" t="str">
        <f>IF($AJ$3=0,IF($D$2="","　　",$D$2)&amp;" 　　 年 　　 月 　　 日",IF(ISTEXT($AJ$3),$AJ$3,TEXT($AJ$3,"ggg ")&amp;WIDECHAR(IF(LEN(TEXT($AJ$3,"e"))=1,TEXT($AJ$3," e"),TEXT($AJ$3,"e")))&amp;" 年 "&amp;WIDECHAR(IF(LEN(TEXT($AJ$3,"m"))=1,TEXT($AJ$3," m"),TEXT($AJ$3,"m")))&amp;" 月 "&amp;WIDECHAR(IF(LEN(TEXT($AJ$3,"d"))=1,TEXT($AJ$3," d"),TEXT($AJ$3,"d")))&amp;" 日"))</f>
        <v>平成27年  月　　日</v>
      </c>
      <c r="CE137" s="216"/>
      <c r="CF137" s="216"/>
      <c r="CG137" s="216"/>
      <c r="CH137" s="216"/>
      <c r="CI137" s="216"/>
      <c r="CJ137" s="216"/>
      <c r="CK137" s="216"/>
      <c r="CL137" s="216"/>
      <c r="CM137" s="216"/>
      <c r="CN137" s="217"/>
    </row>
    <row r="138" spans="48:90" ht="14.25" customHeight="1">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Y138" s="235" t="str">
        <f>IF($AD$4="","　　　　　　　第　　　　　号",$AD$4)</f>
        <v>　　　　　　　第 123 号</v>
      </c>
      <c r="BZ138" s="235"/>
      <c r="CA138" s="235"/>
      <c r="CB138" s="235"/>
      <c r="CC138" s="235"/>
      <c r="CD138" s="235"/>
      <c r="CE138" s="235"/>
      <c r="CF138" s="235"/>
      <c r="CG138" s="235"/>
      <c r="CH138" s="235"/>
      <c r="CI138" s="235"/>
      <c r="CJ138" s="235"/>
      <c r="CK138" s="235"/>
      <c r="CL138" s="235"/>
    </row>
    <row r="139" spans="70:90" ht="14.25" customHeight="1">
      <c r="BR139" s="4"/>
      <c r="BS139" s="4"/>
      <c r="BT139" s="4"/>
      <c r="BU139" s="4"/>
      <c r="BY139" s="201" t="str">
        <f>IF($AD$5=0,IF($D$2="","　　",$D$2)&amp;" 　　 年 　　 月 　　 日",IF(ISTEXT($AD$5),$AD$5,TEXT($AD$5,"ggg ")&amp;WIDECHAR(IF(LEN(TEXT($AD$5,"e"))=1,TEXT($AD$5," e"),TEXT($AD$5,"e")))&amp;" 年 "&amp;WIDECHAR(IF(LEN(TEXT($AD$5,"m"))=1,TEXT($AD$5," m"),TEXT($AD$5,"m")))&amp;" 月 "&amp;WIDECHAR(IF(LEN(TEXT($AD$5,"d"))=1,TEXT($AD$5," d"),TEXT($AD$5,"d")))&amp;" 日"))</f>
        <v>平成 ２７ 年 　４ 月 　１ 日</v>
      </c>
      <c r="BZ139" s="201"/>
      <c r="CA139" s="201"/>
      <c r="CB139" s="201"/>
      <c r="CC139" s="201"/>
      <c r="CD139" s="201"/>
      <c r="CE139" s="201"/>
      <c r="CF139" s="201"/>
      <c r="CG139" s="201"/>
      <c r="CH139" s="201"/>
      <c r="CI139" s="201"/>
      <c r="CJ139" s="201"/>
      <c r="CK139" s="201"/>
      <c r="CL139" s="201"/>
    </row>
    <row r="140" spans="48:92" ht="14.25" customHeight="1">
      <c r="AV140" s="4"/>
      <c r="AW140" s="4"/>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S140" s="4" t="s">
        <v>41</v>
      </c>
      <c r="BT140" s="303">
        <f>WIDECHAR(IF($Z$6="","",TEXT($Z$6,"000")))</f>
      </c>
      <c r="BU140" s="303"/>
      <c r="BV140" s="303"/>
      <c r="BW140" s="23" t="s">
        <v>42</v>
      </c>
      <c r="BX140" s="318">
        <f>WIDECHAR(IF($AD$6="","",TEXT($AD$6,"0000")))</f>
      </c>
      <c r="BY140" s="318"/>
      <c r="BZ140" s="318"/>
      <c r="CB140" s="23"/>
      <c r="CC140" s="4"/>
      <c r="CD140" s="4"/>
      <c r="CE140" s="4"/>
      <c r="CF140" s="4"/>
      <c r="CG140" s="4"/>
      <c r="CH140" s="4"/>
      <c r="CI140" s="4"/>
      <c r="CJ140" s="4"/>
      <c r="CK140" s="4"/>
      <c r="CL140" s="4"/>
      <c r="CM140" s="4"/>
      <c r="CN140" s="4"/>
    </row>
    <row r="141" spans="48:92" ht="14.25" customHeight="1">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210">
        <f>IF($Y$7="","",$Y$7)</f>
      </c>
      <c r="BT141" s="211"/>
      <c r="BU141" s="211"/>
      <c r="BV141" s="211"/>
      <c r="BW141" s="211"/>
      <c r="BX141" s="211"/>
      <c r="BY141" s="211"/>
      <c r="BZ141" s="211"/>
      <c r="CA141" s="211"/>
      <c r="CB141" s="211"/>
      <c r="CC141" s="211"/>
      <c r="CD141" s="211"/>
      <c r="CE141" s="211"/>
      <c r="CF141" s="211"/>
      <c r="CG141" s="211"/>
      <c r="CH141" s="211"/>
      <c r="CI141" s="211"/>
      <c r="CJ141" s="211"/>
      <c r="CK141" s="211"/>
      <c r="CL141" s="211"/>
      <c r="CM141" s="4"/>
      <c r="CN141" s="4"/>
    </row>
    <row r="142" spans="48:92" ht="14.25" customHeight="1">
      <c r="AV142" s="4"/>
      <c r="AW142" s="4"/>
      <c r="AX142" s="4"/>
      <c r="AY142" s="4"/>
      <c r="AZ142" s="4"/>
      <c r="BA142" s="4"/>
      <c r="BB142" s="4"/>
      <c r="BC142" s="4"/>
      <c r="BD142" s="4"/>
      <c r="BE142" s="4"/>
      <c r="BF142" s="4"/>
      <c r="BG142" s="4"/>
      <c r="BH142" s="4"/>
      <c r="BI142" s="4"/>
      <c r="BJ142" s="4"/>
      <c r="BK142" s="4"/>
      <c r="BL142" s="4"/>
      <c r="BM142" s="4"/>
      <c r="BP142" s="208" t="s">
        <v>27</v>
      </c>
      <c r="BQ142" s="208"/>
      <c r="BR142" s="208"/>
      <c r="BS142" s="158" t="str">
        <f>IF($Y$8="","",$Y$8)</f>
        <v>仙台市○○</v>
      </c>
      <c r="BT142" s="212"/>
      <c r="BU142" s="212"/>
      <c r="BV142" s="212"/>
      <c r="BW142" s="212"/>
      <c r="BX142" s="212"/>
      <c r="BY142" s="212"/>
      <c r="BZ142" s="212"/>
      <c r="CA142" s="212"/>
      <c r="CB142" s="212"/>
      <c r="CC142" s="212"/>
      <c r="CD142" s="212"/>
      <c r="CE142" s="212"/>
      <c r="CF142" s="212"/>
      <c r="CG142" s="212"/>
      <c r="CH142" s="212"/>
      <c r="CI142" s="212"/>
      <c r="CJ142" s="212"/>
      <c r="CK142" s="212"/>
      <c r="CL142" s="212"/>
      <c r="CM142" s="3"/>
      <c r="CN142" s="3"/>
    </row>
    <row r="143" spans="48:92" ht="14.25" customHeight="1">
      <c r="AV143" s="4"/>
      <c r="AW143" s="4"/>
      <c r="AX143" s="4"/>
      <c r="AY143" s="4"/>
      <c r="AZ143" s="4"/>
      <c r="BA143" s="4"/>
      <c r="BB143" s="4"/>
      <c r="BC143" s="4"/>
      <c r="BD143" s="4"/>
      <c r="BE143" s="4"/>
      <c r="BF143" s="4"/>
      <c r="BG143" s="4"/>
      <c r="BH143" s="4"/>
      <c r="BI143" s="4"/>
      <c r="BJ143" s="4"/>
      <c r="BK143" s="4"/>
      <c r="BL143" s="4"/>
      <c r="BM143" s="4"/>
      <c r="BP143" s="4"/>
      <c r="BQ143" s="4"/>
      <c r="BR143" s="4"/>
      <c r="BS143" s="207">
        <f>IF($Y$9="","",$Y$9)</f>
      </c>
      <c r="BT143" s="207"/>
      <c r="BU143" s="207"/>
      <c r="BV143" s="207"/>
      <c r="BW143" s="207"/>
      <c r="BX143" s="207"/>
      <c r="BY143" s="207"/>
      <c r="BZ143" s="207"/>
      <c r="CA143" s="207"/>
      <c r="CB143" s="207"/>
      <c r="CC143" s="207"/>
      <c r="CD143" s="207"/>
      <c r="CE143" s="207"/>
      <c r="CF143" s="207"/>
      <c r="CG143" s="207"/>
      <c r="CH143" s="207"/>
      <c r="CI143" s="207"/>
      <c r="CJ143" s="207"/>
      <c r="CK143" s="207"/>
      <c r="CL143" s="207"/>
      <c r="CM143" s="4"/>
      <c r="CN143" s="4"/>
    </row>
    <row r="144" spans="48:92" ht="14.25" customHeight="1">
      <c r="AV144" s="4"/>
      <c r="AW144" s="4"/>
      <c r="AX144" s="4"/>
      <c r="AY144" s="4"/>
      <c r="AZ144" s="4"/>
      <c r="BA144" s="4"/>
      <c r="BB144" s="4"/>
      <c r="BC144" s="4"/>
      <c r="BD144" s="4"/>
      <c r="BE144" s="4"/>
      <c r="BF144" s="4"/>
      <c r="BG144" s="4"/>
      <c r="BH144" s="4"/>
      <c r="BI144" s="4"/>
      <c r="BJ144" s="4"/>
      <c r="BK144" s="4"/>
      <c r="BL144" s="4"/>
      <c r="BM144" s="4"/>
      <c r="BP144" s="208" t="s">
        <v>28</v>
      </c>
      <c r="BQ144" s="208"/>
      <c r="BR144" s="208"/>
      <c r="BS144" s="209" t="str">
        <f>IF($Y$10="","",$Y$10)</f>
        <v>○○出張所長　○○　○○</v>
      </c>
      <c r="BT144" s="209"/>
      <c r="BU144" s="209"/>
      <c r="BV144" s="209"/>
      <c r="BW144" s="209"/>
      <c r="BX144" s="209"/>
      <c r="BY144" s="209"/>
      <c r="BZ144" s="209"/>
      <c r="CA144" s="209"/>
      <c r="CB144" s="209"/>
      <c r="CC144" s="209"/>
      <c r="CD144" s="209"/>
      <c r="CE144" s="209"/>
      <c r="CF144" s="209"/>
      <c r="CG144" s="209"/>
      <c r="CH144" s="209"/>
      <c r="CI144" s="209"/>
      <c r="CJ144" s="209"/>
      <c r="CK144" s="209"/>
      <c r="CL144" s="209"/>
      <c r="CM144" s="3"/>
      <c r="CN144" s="29"/>
    </row>
    <row r="145" spans="48:92" ht="10.5" customHeight="1">
      <c r="AV145" s="4"/>
      <c r="AW145" s="4"/>
      <c r="AX145" s="4"/>
      <c r="AY145" s="4"/>
      <c r="AZ145" s="4"/>
      <c r="BA145" s="4"/>
      <c r="BB145" s="4"/>
      <c r="BC145" s="4"/>
      <c r="BD145" s="4"/>
      <c r="BE145" s="4"/>
      <c r="BF145" s="4"/>
      <c r="BG145" s="4"/>
      <c r="BH145" s="4"/>
      <c r="BI145" s="4"/>
      <c r="BJ145" s="4"/>
      <c r="BK145" s="4"/>
      <c r="BL145" s="4"/>
      <c r="BM145" s="4"/>
      <c r="BN145" s="4"/>
      <c r="BO145" s="4"/>
      <c r="BP145" s="4"/>
      <c r="BQ145" s="4"/>
      <c r="BS145" s="4"/>
      <c r="BT145" s="4"/>
      <c r="BU145" s="4"/>
      <c r="BV145" s="165" t="str">
        <f>IF($AB$11="","",$AB$11)</f>
        <v>※　委託による申請業務の代行者を記入しないこと(「担当者」の欄ではなく、別紙とすること)</v>
      </c>
      <c r="BW145" s="165"/>
      <c r="BX145" s="165"/>
      <c r="BY145" s="165"/>
      <c r="BZ145" s="168"/>
      <c r="CA145" s="168"/>
      <c r="CB145" s="168"/>
      <c r="CC145" s="168"/>
      <c r="CD145" s="168"/>
      <c r="CE145" s="168"/>
      <c r="CF145" s="168"/>
      <c r="CG145" s="168"/>
      <c r="CH145" s="168"/>
      <c r="CI145" s="168"/>
      <c r="CJ145" s="168"/>
      <c r="CK145" s="168"/>
      <c r="CL145" s="168"/>
      <c r="CM145" s="2"/>
      <c r="CN145" s="2"/>
    </row>
    <row r="146" spans="48:92" ht="10.5" customHeight="1">
      <c r="AV146" s="4"/>
      <c r="AW146" s="4"/>
      <c r="AX146" s="4"/>
      <c r="AY146" s="4"/>
      <c r="AZ146" s="4"/>
      <c r="BA146" s="4"/>
      <c r="BB146" s="4"/>
      <c r="BC146" s="4"/>
      <c r="BD146" s="4"/>
      <c r="BE146" s="4"/>
      <c r="BF146" s="4"/>
      <c r="BG146" s="4"/>
      <c r="BH146" s="4"/>
      <c r="BI146" s="4"/>
      <c r="BJ146" s="4"/>
      <c r="BK146" s="4"/>
      <c r="BL146" s="4"/>
      <c r="BM146" s="4"/>
      <c r="BN146" s="4"/>
      <c r="BO146" s="4"/>
      <c r="BP146" s="4"/>
      <c r="BQ146" s="4"/>
      <c r="BS146" s="200" t="s">
        <v>0</v>
      </c>
      <c r="BT146" s="200"/>
      <c r="BU146" s="200"/>
      <c r="BV146" s="158" t="str">
        <f>IF($AB$12="","",$AB$12)</f>
        <v>　管理係　○○　○○(内線 1234)</v>
      </c>
      <c r="BW146" s="158"/>
      <c r="BX146" s="158"/>
      <c r="BY146" s="158"/>
      <c r="BZ146" s="161"/>
      <c r="CA146" s="161"/>
      <c r="CB146" s="161"/>
      <c r="CC146" s="161"/>
      <c r="CD146" s="161"/>
      <c r="CE146" s="161"/>
      <c r="CF146" s="161"/>
      <c r="CG146" s="161"/>
      <c r="CH146" s="161"/>
      <c r="CI146" s="161"/>
      <c r="CJ146" s="161"/>
      <c r="CK146" s="161"/>
      <c r="CL146" s="161"/>
      <c r="CM146" s="3"/>
      <c r="CN146" s="3"/>
    </row>
    <row r="147" spans="48:92" ht="10.5" customHeight="1">
      <c r="AV147" s="4"/>
      <c r="AW147" s="199"/>
      <c r="AX147" s="199"/>
      <c r="AY147" s="199"/>
      <c r="AZ147" s="199"/>
      <c r="BA147" s="195"/>
      <c r="BB147" s="195"/>
      <c r="BC147" s="195"/>
      <c r="BD147" s="194"/>
      <c r="BE147" s="194"/>
      <c r="BF147" s="194"/>
      <c r="BG147" s="194"/>
      <c r="BH147" s="194"/>
      <c r="BI147" s="195"/>
      <c r="BJ147" s="195"/>
      <c r="BK147" s="195"/>
      <c r="BL147" s="195"/>
      <c r="BM147" s="196"/>
      <c r="BN147" s="196"/>
      <c r="BO147" s="196"/>
      <c r="BP147" s="196"/>
      <c r="BS147" s="4"/>
      <c r="BT147" s="4"/>
      <c r="BU147" s="4"/>
      <c r="BV147" s="168"/>
      <c r="BW147" s="168"/>
      <c r="BX147" s="168"/>
      <c r="BY147" s="168"/>
      <c r="BZ147" s="168"/>
      <c r="CA147" s="168"/>
      <c r="CB147" s="168"/>
      <c r="CC147" s="168"/>
      <c r="CD147" s="168"/>
      <c r="CE147" s="168"/>
      <c r="CF147" s="168"/>
      <c r="CG147" s="168"/>
      <c r="CH147" s="168"/>
      <c r="CI147" s="168"/>
      <c r="CJ147" s="168"/>
      <c r="CK147" s="168"/>
      <c r="CL147" s="168"/>
      <c r="CM147" s="2"/>
      <c r="CN147" s="2"/>
    </row>
    <row r="148" spans="48:92" ht="10.5" customHeight="1">
      <c r="AV148" s="4"/>
      <c r="AW148" s="199"/>
      <c r="AX148" s="199"/>
      <c r="AY148" s="199"/>
      <c r="AZ148" s="199"/>
      <c r="BA148" s="197"/>
      <c r="BB148" s="197"/>
      <c r="BC148" s="197"/>
      <c r="BD148" s="194"/>
      <c r="BE148" s="194"/>
      <c r="BF148" s="194"/>
      <c r="BG148" s="194"/>
      <c r="BH148" s="194"/>
      <c r="BI148" s="197"/>
      <c r="BJ148" s="197"/>
      <c r="BK148" s="197"/>
      <c r="BL148" s="197"/>
      <c r="BM148" s="196"/>
      <c r="BN148" s="196"/>
      <c r="BO148" s="196"/>
      <c r="BP148" s="196"/>
      <c r="BS148" s="200" t="s">
        <v>43</v>
      </c>
      <c r="BT148" s="200"/>
      <c r="BU148" s="200"/>
      <c r="BV148" s="198">
        <f>IF($AB$14="","",$AB$14)</f>
      </c>
      <c r="BW148" s="198"/>
      <c r="BX148" s="198"/>
      <c r="BY148" s="16" t="s">
        <v>44</v>
      </c>
      <c r="BZ148" s="198">
        <f>IF($AF$14="","",$AF$14)</f>
      </c>
      <c r="CA148" s="198"/>
      <c r="CB148" s="198"/>
      <c r="CC148" s="16" t="s">
        <v>44</v>
      </c>
      <c r="CD148" s="198">
        <f>IF($AJ$14="","",$AJ$14)</f>
      </c>
      <c r="CE148" s="198"/>
      <c r="CF148" s="198"/>
      <c r="CG148" s="3" t="str">
        <f>IF($AM$14="","",$AM$14)</f>
        <v>(代 表)</v>
      </c>
      <c r="CH148" s="3"/>
      <c r="CI148" s="3"/>
      <c r="CJ148" s="3"/>
      <c r="CK148" s="3"/>
      <c r="CL148" s="3"/>
      <c r="CM148" s="3"/>
      <c r="CN148" s="3"/>
    </row>
    <row r="149" spans="1:92" s="14" customFormat="1" ht="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4"/>
    </row>
    <row r="150" spans="48:92" ht="14.25" customHeight="1">
      <c r="AV150" s="50"/>
      <c r="AW150" s="185" t="s">
        <v>65</v>
      </c>
      <c r="AX150" s="185"/>
      <c r="AY150" s="186"/>
      <c r="AZ150" s="186"/>
      <c r="BA150" s="186"/>
      <c r="BB150" s="51"/>
      <c r="BC150" s="188" t="str">
        <f>IF($I$16="","",$I$16)</f>
        <v>電気通信事業法に基づく、電気通信設備設置のため</v>
      </c>
      <c r="BD150" s="189"/>
      <c r="BE150" s="189"/>
      <c r="BF150" s="189"/>
      <c r="BG150" s="189"/>
      <c r="BH150" s="189"/>
      <c r="BI150" s="189"/>
      <c r="BJ150" s="189"/>
      <c r="BK150" s="189"/>
      <c r="BL150" s="189"/>
      <c r="BM150" s="189"/>
      <c r="BN150" s="189"/>
      <c r="BO150" s="189"/>
      <c r="BP150" s="189"/>
      <c r="BQ150" s="189"/>
      <c r="BR150" s="189"/>
      <c r="BS150" s="189"/>
      <c r="BT150" s="189"/>
      <c r="BU150" s="189"/>
      <c r="BV150" s="189"/>
      <c r="BW150" s="189"/>
      <c r="BX150" s="189"/>
      <c r="BY150" s="189"/>
      <c r="BZ150" s="189"/>
      <c r="CA150" s="189"/>
      <c r="CB150" s="189"/>
      <c r="CC150" s="189"/>
      <c r="CD150" s="189"/>
      <c r="CE150" s="189"/>
      <c r="CF150" s="189"/>
      <c r="CG150" s="189"/>
      <c r="CH150" s="189"/>
      <c r="CI150" s="189"/>
      <c r="CJ150" s="189"/>
      <c r="CK150" s="189"/>
      <c r="CL150" s="189"/>
      <c r="CM150" s="189"/>
      <c r="CN150" s="190"/>
    </row>
    <row r="151" spans="48:92" ht="14.25" customHeight="1">
      <c r="AV151" s="54"/>
      <c r="AW151" s="187"/>
      <c r="AX151" s="187"/>
      <c r="AY151" s="187"/>
      <c r="AZ151" s="187"/>
      <c r="BA151" s="187"/>
      <c r="BB151" s="55"/>
      <c r="BC151" s="191"/>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3"/>
    </row>
    <row r="152" spans="48:92" ht="14.25" customHeight="1">
      <c r="AV152" s="34"/>
      <c r="AW152" s="66" t="s">
        <v>68</v>
      </c>
      <c r="AX152" s="66"/>
      <c r="AY152" s="66"/>
      <c r="AZ152" s="66"/>
      <c r="BA152" s="66"/>
      <c r="BB152" s="36"/>
      <c r="BC152" s="178" t="s">
        <v>1</v>
      </c>
      <c r="BD152" s="67"/>
      <c r="BE152" s="179"/>
      <c r="BF152" s="167"/>
      <c r="BG152" s="182" t="str">
        <f>WIDECHAR(IF($M$18="","一般国道   号",IF(ISNUMBER($M$18),"一般国道"&amp;IF(LEN($M$18)&lt;4,REPT(" ",SUM(3,-LEN($M$18))),"")&amp;$M$18&amp;"号",$M$18)))</f>
        <v>一般国道４号</v>
      </c>
      <c r="BH152" s="182"/>
      <c r="BI152" s="182"/>
      <c r="BJ152" s="182"/>
      <c r="BK152" s="182"/>
      <c r="BL152" s="182"/>
      <c r="BM152" s="182"/>
      <c r="BN152" s="182"/>
      <c r="BO152" s="182"/>
      <c r="BP152" s="184">
        <f>IF($V$18="","",$V$18)</f>
      </c>
      <c r="BQ152" s="184"/>
      <c r="BR152" s="184"/>
      <c r="BS152" s="184"/>
      <c r="BT152" s="184"/>
      <c r="BU152" s="184"/>
      <c r="BV152" s="184"/>
      <c r="BW152" s="184"/>
      <c r="BX152" s="184"/>
      <c r="BY152" s="184"/>
      <c r="BZ152" s="184"/>
      <c r="CA152" s="184"/>
      <c r="CB152" s="184" t="str">
        <f>IF($AH$18="","",$AH$18)</f>
        <v> 上り </v>
      </c>
      <c r="CC152" s="184"/>
      <c r="CD152" s="231"/>
      <c r="CE152" s="226" t="str">
        <f>IF($AK$18=""," 車道 ・ 歩道 ・その他",$AK$18)</f>
        <v> 車道 ・ 歩道 ・その他</v>
      </c>
      <c r="CF152" s="227"/>
      <c r="CG152" s="227"/>
      <c r="CH152" s="227"/>
      <c r="CI152" s="227"/>
      <c r="CJ152" s="227"/>
      <c r="CK152" s="227"/>
      <c r="CL152" s="227"/>
      <c r="CM152" s="227"/>
      <c r="CN152" s="228"/>
    </row>
    <row r="153" spans="48:92" ht="14.25" customHeight="1">
      <c r="AV153" s="37"/>
      <c r="AW153" s="67"/>
      <c r="AX153" s="67"/>
      <c r="AY153" s="67"/>
      <c r="AZ153" s="67"/>
      <c r="BA153" s="67"/>
      <c r="BB153" s="39"/>
      <c r="BC153" s="180"/>
      <c r="BD153" s="68"/>
      <c r="BE153" s="181"/>
      <c r="BF153" s="160"/>
      <c r="BG153" s="183"/>
      <c r="BH153" s="183"/>
      <c r="BI153" s="183"/>
      <c r="BJ153" s="183"/>
      <c r="BK153" s="183"/>
      <c r="BL153" s="183"/>
      <c r="BM153" s="183"/>
      <c r="BN153" s="183"/>
      <c r="BO153" s="183"/>
      <c r="BP153" s="172"/>
      <c r="BQ153" s="172"/>
      <c r="BR153" s="172"/>
      <c r="BS153" s="172"/>
      <c r="BT153" s="172"/>
      <c r="BU153" s="172"/>
      <c r="BV153" s="172"/>
      <c r="BW153" s="172"/>
      <c r="BX153" s="172"/>
      <c r="BY153" s="172"/>
      <c r="BZ153" s="172"/>
      <c r="CA153" s="172"/>
      <c r="CB153" s="172" t="str">
        <f>IF($AH$19="","",$AH$19)</f>
        <v> 下り </v>
      </c>
      <c r="CC153" s="172"/>
      <c r="CD153" s="173"/>
      <c r="CE153" s="229"/>
      <c r="CF153" s="194"/>
      <c r="CG153" s="194"/>
      <c r="CH153" s="194"/>
      <c r="CI153" s="194"/>
      <c r="CJ153" s="194"/>
      <c r="CK153" s="194"/>
      <c r="CL153" s="194"/>
      <c r="CM153" s="194"/>
      <c r="CN153" s="230"/>
    </row>
    <row r="154" spans="48:92" ht="14.25" customHeight="1">
      <c r="AV154" s="37"/>
      <c r="AW154" s="67"/>
      <c r="AX154" s="67"/>
      <c r="AY154" s="67"/>
      <c r="AZ154" s="67"/>
      <c r="BA154" s="67"/>
      <c r="BB154" s="39"/>
      <c r="BC154" s="174" t="s">
        <v>66</v>
      </c>
      <c r="BD154" s="85"/>
      <c r="BE154" s="167"/>
      <c r="BF154" s="176" t="str">
        <f>IF($L$20="","",$L$20)</f>
        <v>仙台市</v>
      </c>
      <c r="BG154" s="176"/>
      <c r="BH154" s="176"/>
      <c r="BI154" s="176"/>
      <c r="BJ154" s="176" t="str">
        <f>IF($L$20="","",$L$20)</f>
        <v>仙台市</v>
      </c>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c r="CM154" s="176"/>
      <c r="CN154" s="166"/>
    </row>
    <row r="155" spans="48:92" ht="14.25" customHeight="1">
      <c r="AV155" s="40"/>
      <c r="AW155" s="68"/>
      <c r="AX155" s="68"/>
      <c r="AY155" s="68"/>
      <c r="AZ155" s="68"/>
      <c r="BA155" s="68"/>
      <c r="BB155" s="42"/>
      <c r="BC155" s="175"/>
      <c r="BD155" s="89"/>
      <c r="BE155" s="160"/>
      <c r="BF155" s="177" t="str">
        <f>IF($L$21="","",$L$21)</f>
        <v>２行目…至：仙台市地先</v>
      </c>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59"/>
    </row>
    <row r="156" spans="48:92" ht="14.25" customHeight="1">
      <c r="AV156" s="34"/>
      <c r="AW156" s="66" t="s">
        <v>67</v>
      </c>
      <c r="AX156" s="66"/>
      <c r="AY156" s="66"/>
      <c r="AZ156" s="66"/>
      <c r="BA156" s="66"/>
      <c r="BB156" s="36"/>
      <c r="BC156" s="170" t="s">
        <v>150</v>
      </c>
      <c r="BD156" s="170"/>
      <c r="BE156" s="170"/>
      <c r="BF156" s="170"/>
      <c r="BG156" s="170"/>
      <c r="BH156" s="170"/>
      <c r="BI156" s="170"/>
      <c r="BJ156" s="170"/>
      <c r="BK156" s="170"/>
      <c r="BL156" s="170"/>
      <c r="BM156" s="170" t="s">
        <v>90</v>
      </c>
      <c r="BN156" s="170"/>
      <c r="BO156" s="170"/>
      <c r="BP156" s="170"/>
      <c r="BQ156" s="170"/>
      <c r="BR156" s="170"/>
      <c r="BS156" s="170"/>
      <c r="BT156" s="170"/>
      <c r="BU156" s="170"/>
      <c r="BV156" s="170"/>
      <c r="BW156" s="170"/>
      <c r="BX156" s="170"/>
      <c r="BY156" s="170"/>
      <c r="BZ156" s="170"/>
      <c r="CA156" s="170"/>
      <c r="CB156" s="170"/>
      <c r="CC156" s="170"/>
      <c r="CD156" s="170"/>
      <c r="CE156" s="170" t="s">
        <v>110</v>
      </c>
      <c r="CF156" s="170"/>
      <c r="CG156" s="170"/>
      <c r="CH156" s="170"/>
      <c r="CI156" s="170"/>
      <c r="CJ156" s="170"/>
      <c r="CK156" s="170"/>
      <c r="CL156" s="170"/>
      <c r="CM156" s="170"/>
      <c r="CN156" s="171"/>
    </row>
    <row r="157" spans="48:92" ht="14.25" customHeight="1">
      <c r="AV157" s="37"/>
      <c r="AW157" s="67"/>
      <c r="AX157" s="67"/>
      <c r="AY157" s="67"/>
      <c r="AZ157" s="67"/>
      <c r="BA157" s="67"/>
      <c r="BB157" s="39"/>
      <c r="BC157" s="167" t="str">
        <f>IF($I$23="","",$I$23)</f>
        <v>電話柱</v>
      </c>
      <c r="BD157" s="168"/>
      <c r="BE157" s="168"/>
      <c r="BF157" s="168"/>
      <c r="BG157" s="168"/>
      <c r="BH157" s="168"/>
      <c r="BI157" s="168"/>
      <c r="BJ157" s="168"/>
      <c r="BK157" s="168"/>
      <c r="BL157" s="169"/>
      <c r="BM157" s="167" t="str">
        <f>IF($S$23="","",$S$23)</f>
        <v>コンクリート柱　L=18ｍ</v>
      </c>
      <c r="BN157" s="168"/>
      <c r="BO157" s="168"/>
      <c r="BP157" s="168"/>
      <c r="BQ157" s="168"/>
      <c r="BR157" s="168"/>
      <c r="BS157" s="168"/>
      <c r="BT157" s="168"/>
      <c r="BU157" s="168"/>
      <c r="BV157" s="168"/>
      <c r="BW157" s="168"/>
      <c r="BX157" s="168"/>
      <c r="BY157" s="168"/>
      <c r="BZ157" s="168"/>
      <c r="CA157" s="168"/>
      <c r="CB157" s="168"/>
      <c r="CC157" s="168"/>
      <c r="CD157" s="169"/>
      <c r="CE157" s="163">
        <f>IF($AK$23="","",$AK$23)</f>
        <v>1</v>
      </c>
      <c r="CF157" s="164"/>
      <c r="CG157" s="164"/>
      <c r="CH157" s="164"/>
      <c r="CI157" s="164"/>
      <c r="CJ157" s="164"/>
      <c r="CK157" s="164"/>
      <c r="CL157" s="164"/>
      <c r="CM157" s="165" t="str">
        <f>IF($AS$23="","",$AS$23)</f>
        <v>ｍ</v>
      </c>
      <c r="CN157" s="166"/>
    </row>
    <row r="158" spans="48:92" ht="14.25" customHeight="1">
      <c r="AV158" s="37"/>
      <c r="AW158" s="67"/>
      <c r="AX158" s="67"/>
      <c r="AY158" s="67"/>
      <c r="AZ158" s="67"/>
      <c r="BA158" s="67"/>
      <c r="BB158" s="39"/>
      <c r="BC158" s="160" t="str">
        <f>IF($I$24="","",$I$24)</f>
        <v>電力管路</v>
      </c>
      <c r="BD158" s="161"/>
      <c r="BE158" s="161"/>
      <c r="BF158" s="161"/>
      <c r="BG158" s="161"/>
      <c r="BH158" s="161"/>
      <c r="BI158" s="161"/>
      <c r="BJ158" s="161"/>
      <c r="BK158" s="161"/>
      <c r="BL158" s="162"/>
      <c r="BM158" s="160" t="str">
        <f>IF($S$24="","",$S$24)</f>
        <v>鋼管　呼び径350㎜　外径401㎜</v>
      </c>
      <c r="BN158" s="161"/>
      <c r="BO158" s="161"/>
      <c r="BP158" s="161"/>
      <c r="BQ158" s="161"/>
      <c r="BR158" s="161"/>
      <c r="BS158" s="161"/>
      <c r="BT158" s="161"/>
      <c r="BU158" s="161"/>
      <c r="BV158" s="161"/>
      <c r="BW158" s="161"/>
      <c r="BX158" s="161"/>
      <c r="BY158" s="161"/>
      <c r="BZ158" s="161"/>
      <c r="CA158" s="161"/>
      <c r="CB158" s="161"/>
      <c r="CC158" s="161"/>
      <c r="CD158" s="162"/>
      <c r="CE158" s="156">
        <f>IF($AK$24="","",$AK$24)</f>
        <v>12</v>
      </c>
      <c r="CF158" s="157"/>
      <c r="CG158" s="157"/>
      <c r="CH158" s="157"/>
      <c r="CI158" s="157"/>
      <c r="CJ158" s="157"/>
      <c r="CK158" s="157"/>
      <c r="CL158" s="157"/>
      <c r="CM158" s="158" t="str">
        <f>IF($AS$24="","",$AS$24)</f>
        <v>㎡</v>
      </c>
      <c r="CN158" s="159"/>
    </row>
    <row r="159" spans="48:92" ht="14.25" customHeight="1">
      <c r="AV159" s="37"/>
      <c r="AW159" s="67"/>
      <c r="AX159" s="67"/>
      <c r="AY159" s="67"/>
      <c r="AZ159" s="67"/>
      <c r="BA159" s="67"/>
      <c r="BB159" s="39"/>
      <c r="BC159" s="167" t="str">
        <f>IF($I$25="","",$I$25)</f>
        <v>水道管</v>
      </c>
      <c r="BD159" s="168"/>
      <c r="BE159" s="168"/>
      <c r="BF159" s="168"/>
      <c r="BG159" s="168"/>
      <c r="BH159" s="168"/>
      <c r="BI159" s="168"/>
      <c r="BJ159" s="168"/>
      <c r="BK159" s="168"/>
      <c r="BL159" s="169"/>
      <c r="BM159" s="167" t="str">
        <f>IF($S$25="","",$S$25)</f>
        <v>塩ビ管(JIS K 0104)　呼び径75㎜　外径103㎜</v>
      </c>
      <c r="BN159" s="168"/>
      <c r="BO159" s="168"/>
      <c r="BP159" s="168"/>
      <c r="BQ159" s="168"/>
      <c r="BR159" s="168"/>
      <c r="BS159" s="168"/>
      <c r="BT159" s="168"/>
      <c r="BU159" s="168"/>
      <c r="BV159" s="168"/>
      <c r="BW159" s="168"/>
      <c r="BX159" s="168"/>
      <c r="BY159" s="168"/>
      <c r="BZ159" s="168"/>
      <c r="CA159" s="168"/>
      <c r="CB159" s="168"/>
      <c r="CC159" s="168"/>
      <c r="CD159" s="169"/>
      <c r="CE159" s="163">
        <f>IF($AK$25="","",$AK$25)</f>
        <v>123</v>
      </c>
      <c r="CF159" s="164"/>
      <c r="CG159" s="164"/>
      <c r="CH159" s="164"/>
      <c r="CI159" s="164"/>
      <c r="CJ159" s="164"/>
      <c r="CK159" s="164"/>
      <c r="CL159" s="164"/>
      <c r="CM159" s="165" t="str">
        <f>IF($AS$25="","",$AS$25)</f>
        <v>基</v>
      </c>
      <c r="CN159" s="166"/>
    </row>
    <row r="160" spans="48:92" ht="14.25" customHeight="1">
      <c r="AV160" s="37"/>
      <c r="AW160" s="67"/>
      <c r="AX160" s="67"/>
      <c r="AY160" s="67"/>
      <c r="AZ160" s="67"/>
      <c r="BA160" s="67"/>
      <c r="BB160" s="39"/>
      <c r="BC160" s="160" t="str">
        <f>IF($I$26="","",$I$26)</f>
        <v>水道引込管</v>
      </c>
      <c r="BD160" s="161"/>
      <c r="BE160" s="161"/>
      <c r="BF160" s="161"/>
      <c r="BG160" s="161"/>
      <c r="BH160" s="161"/>
      <c r="BI160" s="161"/>
      <c r="BJ160" s="161"/>
      <c r="BK160" s="161"/>
      <c r="BL160" s="162"/>
      <c r="BM160" s="160" t="str">
        <f>IF($S$26="","",$S$26)</f>
        <v>陶管(JIS K 104)　呼び径15㎜　外径21㎜</v>
      </c>
      <c r="BN160" s="161"/>
      <c r="BO160" s="161"/>
      <c r="BP160" s="161"/>
      <c r="BQ160" s="161"/>
      <c r="BR160" s="161"/>
      <c r="BS160" s="161"/>
      <c r="BT160" s="161"/>
      <c r="BU160" s="161"/>
      <c r="BV160" s="161"/>
      <c r="BW160" s="161"/>
      <c r="BX160" s="161"/>
      <c r="BY160" s="161"/>
      <c r="BZ160" s="161"/>
      <c r="CA160" s="161"/>
      <c r="CB160" s="161"/>
      <c r="CC160" s="161"/>
      <c r="CD160" s="162"/>
      <c r="CE160" s="156">
        <f>IF($AK$26="","",$AK$26)</f>
        <v>1234</v>
      </c>
      <c r="CF160" s="157"/>
      <c r="CG160" s="157"/>
      <c r="CH160" s="157"/>
      <c r="CI160" s="157"/>
      <c r="CJ160" s="157"/>
      <c r="CK160" s="157"/>
      <c r="CL160" s="157"/>
      <c r="CM160" s="158" t="str">
        <f>IF($AS$26="","",$AS$26)</f>
        <v>個</v>
      </c>
      <c r="CN160" s="159"/>
    </row>
    <row r="161" spans="48:92" ht="14.25" customHeight="1">
      <c r="AV161" s="37"/>
      <c r="AW161" s="67"/>
      <c r="AX161" s="67"/>
      <c r="AY161" s="67"/>
      <c r="AZ161" s="67"/>
      <c r="BA161" s="67"/>
      <c r="BB161" s="39"/>
      <c r="BC161" s="167" t="str">
        <f>IF($I$27="","",$I$27)</f>
        <v>工事用通路</v>
      </c>
      <c r="BD161" s="168"/>
      <c r="BE161" s="168"/>
      <c r="BF161" s="168"/>
      <c r="BG161" s="168"/>
      <c r="BH161" s="168"/>
      <c r="BI161" s="168"/>
      <c r="BJ161" s="168"/>
      <c r="BK161" s="168"/>
      <c r="BL161" s="169"/>
      <c r="BM161" s="167" t="str">
        <f>IF($S$27="","",$S$27)</f>
        <v>幅3.5ｍ×長さ10.5ｍ</v>
      </c>
      <c r="BN161" s="168"/>
      <c r="BO161" s="168"/>
      <c r="BP161" s="168"/>
      <c r="BQ161" s="168"/>
      <c r="BR161" s="168"/>
      <c r="BS161" s="168"/>
      <c r="BT161" s="168"/>
      <c r="BU161" s="168"/>
      <c r="BV161" s="168"/>
      <c r="BW161" s="168"/>
      <c r="BX161" s="168"/>
      <c r="BY161" s="168"/>
      <c r="BZ161" s="168"/>
      <c r="CA161" s="168"/>
      <c r="CB161" s="168"/>
      <c r="CC161" s="168"/>
      <c r="CD161" s="169"/>
      <c r="CE161" s="163">
        <f>IF($AK$27="","",$AK$27)</f>
        <v>12345</v>
      </c>
      <c r="CF161" s="164"/>
      <c r="CG161" s="164"/>
      <c r="CH161" s="164"/>
      <c r="CI161" s="164"/>
      <c r="CJ161" s="164"/>
      <c r="CK161" s="164"/>
      <c r="CL161" s="164"/>
      <c r="CM161" s="165" t="str">
        <f>IF($AS$27="","",$AS$27)</f>
        <v>式</v>
      </c>
      <c r="CN161" s="166"/>
    </row>
    <row r="162" spans="48:92" ht="14.25" customHeight="1">
      <c r="AV162" s="40"/>
      <c r="AW162" s="68"/>
      <c r="AX162" s="68"/>
      <c r="AY162" s="68"/>
      <c r="AZ162" s="68"/>
      <c r="BA162" s="68"/>
      <c r="BB162" s="42"/>
      <c r="BC162" s="160" t="str">
        <f>IF($I$28="","",$I$28)</f>
        <v>突出看板</v>
      </c>
      <c r="BD162" s="161"/>
      <c r="BE162" s="161"/>
      <c r="BF162" s="161"/>
      <c r="BG162" s="161"/>
      <c r="BH162" s="161"/>
      <c r="BI162" s="161"/>
      <c r="BJ162" s="161"/>
      <c r="BK162" s="161"/>
      <c r="BL162" s="162"/>
      <c r="BM162" s="160" t="str">
        <f>IF($S$28="","",$S$28)</f>
        <v>0.95ｍ×3ｍ×2面</v>
      </c>
      <c r="BN162" s="161"/>
      <c r="BO162" s="161"/>
      <c r="BP162" s="161"/>
      <c r="BQ162" s="161"/>
      <c r="BR162" s="161"/>
      <c r="BS162" s="161"/>
      <c r="BT162" s="161"/>
      <c r="BU162" s="161"/>
      <c r="BV162" s="161"/>
      <c r="BW162" s="161"/>
      <c r="BX162" s="161"/>
      <c r="BY162" s="161"/>
      <c r="BZ162" s="161"/>
      <c r="CA162" s="161"/>
      <c r="CB162" s="161"/>
      <c r="CC162" s="161"/>
      <c r="CD162" s="162"/>
      <c r="CE162" s="156">
        <f>IF($AK$28="","",$AK$28)</f>
        <v>123.456</v>
      </c>
      <c r="CF162" s="157"/>
      <c r="CG162" s="157"/>
      <c r="CH162" s="157"/>
      <c r="CI162" s="157"/>
      <c r="CJ162" s="157"/>
      <c r="CK162" s="157"/>
      <c r="CL162" s="157"/>
      <c r="CM162" s="158" t="str">
        <f>IF($AS$28="","",$AS$28)</f>
        <v>本</v>
      </c>
      <c r="CN162" s="159"/>
    </row>
    <row r="163" spans="48:92" ht="10.5" customHeight="1">
      <c r="AV163" s="34"/>
      <c r="AW163" s="66" t="s">
        <v>69</v>
      </c>
      <c r="AX163" s="66"/>
      <c r="AY163" s="66"/>
      <c r="AZ163" s="66"/>
      <c r="BA163" s="66"/>
      <c r="BB163" s="36"/>
      <c r="BC163" s="144" t="str">
        <f>IF($I$29=0,IF($D$2="","　　",$D$2)&amp;"　　年　　月　　日から",IF(ISTEXT($I$29),$I$29,TEXT($I$29,"ggg")&amp;WIDECHAR(IF(LEN(TEXT($I$29,"e"))=1,TEXT($I$29," e"),TEXT($I$29,"e")))&amp;"年"&amp;WIDECHAR(IF(LEN(TEXT($I$29,"m"))=1,TEXT($I$29," m"),TEXT($I$29,"m")))&amp;"月"&amp;WIDECHAR(IF(LEN(TEXT($I$29,"d"))=1,TEXT($I$29," d"),TEXT($I$29,"d")))&amp;"日から"))</f>
        <v>平成　　年　　月　　日から</v>
      </c>
      <c r="BD163" s="145"/>
      <c r="BE163" s="146"/>
      <c r="BF163" s="146"/>
      <c r="BG163" s="146"/>
      <c r="BH163" s="146"/>
      <c r="BI163" s="146"/>
      <c r="BJ163" s="146"/>
      <c r="BK163" s="146"/>
      <c r="BL163" s="146"/>
      <c r="BM163" s="136" t="str">
        <f>IF($S$29="","",$S$29)</f>
        <v>10日</v>
      </c>
      <c r="BN163" s="136"/>
      <c r="BO163" s="137"/>
      <c r="BP163" s="137"/>
      <c r="BQ163" s="141" t="s">
        <v>77</v>
      </c>
      <c r="BR163" s="43"/>
      <c r="BS163" s="78" t="s">
        <v>108</v>
      </c>
      <c r="BT163" s="79"/>
      <c r="BU163" s="79"/>
      <c r="BV163" s="79"/>
      <c r="BW163" s="36"/>
      <c r="BX163" s="69" t="str">
        <f>IF($AD$29="","",$AD$29)</f>
        <v>
別添のとおり</v>
      </c>
      <c r="BY163" s="70"/>
      <c r="BZ163" s="70"/>
      <c r="CA163" s="70"/>
      <c r="CB163" s="70"/>
      <c r="CC163" s="70"/>
      <c r="CD163" s="70"/>
      <c r="CE163" s="70"/>
      <c r="CF163" s="70"/>
      <c r="CG163" s="70"/>
      <c r="CH163" s="70"/>
      <c r="CI163" s="70"/>
      <c r="CJ163" s="70"/>
      <c r="CK163" s="70"/>
      <c r="CL163" s="70"/>
      <c r="CM163" s="70"/>
      <c r="CN163" s="71"/>
    </row>
    <row r="164" spans="48:92" ht="10.5" customHeight="1">
      <c r="AV164" s="37"/>
      <c r="AW164" s="67"/>
      <c r="AX164" s="67"/>
      <c r="AY164" s="67"/>
      <c r="AZ164" s="67"/>
      <c r="BA164" s="67"/>
      <c r="BB164" s="39"/>
      <c r="BC164" s="147"/>
      <c r="BD164" s="148"/>
      <c r="BE164" s="149"/>
      <c r="BF164" s="149"/>
      <c r="BG164" s="149"/>
      <c r="BH164" s="149"/>
      <c r="BI164" s="149"/>
      <c r="BJ164" s="149"/>
      <c r="BK164" s="149"/>
      <c r="BL164" s="149"/>
      <c r="BM164" s="138"/>
      <c r="BN164" s="138"/>
      <c r="BO164" s="139"/>
      <c r="BP164" s="139"/>
      <c r="BQ164" s="142"/>
      <c r="BR164" s="44"/>
      <c r="BS164" s="80"/>
      <c r="BT164" s="81"/>
      <c r="BU164" s="81"/>
      <c r="BV164" s="81"/>
      <c r="BW164" s="39"/>
      <c r="BX164" s="72"/>
      <c r="BY164" s="73"/>
      <c r="BZ164" s="73"/>
      <c r="CA164" s="73"/>
      <c r="CB164" s="73"/>
      <c r="CC164" s="73"/>
      <c r="CD164" s="73"/>
      <c r="CE164" s="73"/>
      <c r="CF164" s="73"/>
      <c r="CG164" s="73"/>
      <c r="CH164" s="73"/>
      <c r="CI164" s="73"/>
      <c r="CJ164" s="73"/>
      <c r="CK164" s="73"/>
      <c r="CL164" s="73"/>
      <c r="CM164" s="73"/>
      <c r="CN164" s="74"/>
    </row>
    <row r="165" spans="48:92" ht="10.5" customHeight="1">
      <c r="AV165" s="37"/>
      <c r="AW165" s="67"/>
      <c r="AX165" s="67"/>
      <c r="AY165" s="67"/>
      <c r="AZ165" s="67"/>
      <c r="BA165" s="67"/>
      <c r="BB165" s="39"/>
      <c r="BC165" s="150"/>
      <c r="BD165" s="149"/>
      <c r="BE165" s="149"/>
      <c r="BF165" s="149"/>
      <c r="BG165" s="149"/>
      <c r="BH165" s="149"/>
      <c r="BI165" s="149"/>
      <c r="BJ165" s="149"/>
      <c r="BK165" s="149"/>
      <c r="BL165" s="149"/>
      <c r="BM165" s="139"/>
      <c r="BN165" s="139"/>
      <c r="BO165" s="139"/>
      <c r="BP165" s="139"/>
      <c r="BQ165" s="142"/>
      <c r="BR165" s="44"/>
      <c r="BS165" s="81"/>
      <c r="BT165" s="81"/>
      <c r="BU165" s="81"/>
      <c r="BV165" s="81"/>
      <c r="BW165" s="39"/>
      <c r="BX165" s="72" t="str">
        <f>IF($AD$31="","",$AD$31)</f>
        <v>ダクタイル鋳鉄管(JIS 2004-03-31)
マンホール(組立式)</v>
      </c>
      <c r="BY165" s="73"/>
      <c r="BZ165" s="73"/>
      <c r="CA165" s="73"/>
      <c r="CB165" s="73"/>
      <c r="CC165" s="73"/>
      <c r="CD165" s="73"/>
      <c r="CE165" s="73"/>
      <c r="CF165" s="73"/>
      <c r="CG165" s="73"/>
      <c r="CH165" s="73"/>
      <c r="CI165" s="73"/>
      <c r="CJ165" s="73"/>
      <c r="CK165" s="73"/>
      <c r="CL165" s="73"/>
      <c r="CM165" s="73"/>
      <c r="CN165" s="74"/>
    </row>
    <row r="166" spans="48:92" ht="10.5" customHeight="1">
      <c r="AV166" s="37"/>
      <c r="AW166" s="67"/>
      <c r="AX166" s="67"/>
      <c r="AY166" s="67"/>
      <c r="AZ166" s="67"/>
      <c r="BA166" s="67"/>
      <c r="BB166" s="39"/>
      <c r="BC166" s="151" t="str">
        <f>IF($I$32=0,IF($D$2="","　　",$D$2)&amp;"　　年　　月　　日まで",IF(ISTEXT($I$32),$I$32,TEXT($I$32,"ggg")&amp;WIDECHAR(IF(LEN(TEXT($I$32,"e"))=1,TEXT($I$32," e"),TEXT($I$32,"e")))&amp;"年"&amp;WIDECHAR(IF(LEN(TEXT($I$32,"m"))=1,TEXT($I$32," m"),TEXT($I$32,"m")))&amp;"月"&amp;WIDECHAR(IF(LEN(TEXT($I$32,"d"))=1,TEXT($I$32," d"),TEXT($I$32,"d")))&amp;"日まで"))</f>
        <v>平成　　年　　月　　日まで</v>
      </c>
      <c r="BD166" s="152"/>
      <c r="BE166" s="153"/>
      <c r="BF166" s="153"/>
      <c r="BG166" s="153"/>
      <c r="BH166" s="153"/>
      <c r="BI166" s="153"/>
      <c r="BJ166" s="153"/>
      <c r="BK166" s="153"/>
      <c r="BL166" s="153"/>
      <c r="BM166" s="139"/>
      <c r="BN166" s="139"/>
      <c r="BO166" s="139"/>
      <c r="BP166" s="139"/>
      <c r="BQ166" s="142"/>
      <c r="BR166" s="44"/>
      <c r="BS166" s="81"/>
      <c r="BT166" s="81"/>
      <c r="BU166" s="81"/>
      <c r="BV166" s="81"/>
      <c r="BW166" s="39"/>
      <c r="BX166" s="72"/>
      <c r="BY166" s="73"/>
      <c r="BZ166" s="73"/>
      <c r="CA166" s="73"/>
      <c r="CB166" s="73"/>
      <c r="CC166" s="73"/>
      <c r="CD166" s="73"/>
      <c r="CE166" s="73"/>
      <c r="CF166" s="73"/>
      <c r="CG166" s="73"/>
      <c r="CH166" s="73"/>
      <c r="CI166" s="73"/>
      <c r="CJ166" s="73"/>
      <c r="CK166" s="73"/>
      <c r="CL166" s="73"/>
      <c r="CM166" s="73"/>
      <c r="CN166" s="74"/>
    </row>
    <row r="167" spans="48:92" ht="10.5" customHeight="1">
      <c r="AV167" s="37"/>
      <c r="AW167" s="67"/>
      <c r="AX167" s="67"/>
      <c r="AY167" s="67"/>
      <c r="AZ167" s="67"/>
      <c r="BA167" s="67"/>
      <c r="BB167" s="39"/>
      <c r="BC167" s="151"/>
      <c r="BD167" s="152"/>
      <c r="BE167" s="153"/>
      <c r="BF167" s="153"/>
      <c r="BG167" s="153"/>
      <c r="BH167" s="153"/>
      <c r="BI167" s="153"/>
      <c r="BJ167" s="153"/>
      <c r="BK167" s="153"/>
      <c r="BL167" s="153"/>
      <c r="BM167" s="139"/>
      <c r="BN167" s="139"/>
      <c r="BO167" s="139"/>
      <c r="BP167" s="139"/>
      <c r="BQ167" s="142"/>
      <c r="BR167" s="44"/>
      <c r="BS167" s="81"/>
      <c r="BT167" s="81"/>
      <c r="BU167" s="81"/>
      <c r="BV167" s="81"/>
      <c r="BW167" s="39"/>
      <c r="BX167" s="72" t="str">
        <f>IF($AD$33="","",$AD$33)</f>
        <v>鋼鉄柱(全長18.0ｍ)
光ファイバケーブル(100芯　自己支持型)</v>
      </c>
      <c r="BY167" s="73"/>
      <c r="BZ167" s="73"/>
      <c r="CA167" s="73"/>
      <c r="CB167" s="73"/>
      <c r="CC167" s="73"/>
      <c r="CD167" s="73"/>
      <c r="CE167" s="73"/>
      <c r="CF167" s="73"/>
      <c r="CG167" s="73"/>
      <c r="CH167" s="73"/>
      <c r="CI167" s="73"/>
      <c r="CJ167" s="73"/>
      <c r="CK167" s="73"/>
      <c r="CL167" s="73"/>
      <c r="CM167" s="73"/>
      <c r="CN167" s="74"/>
    </row>
    <row r="168" spans="48:92" ht="10.5" customHeight="1">
      <c r="AV168" s="40"/>
      <c r="AW168" s="68"/>
      <c r="AX168" s="68"/>
      <c r="AY168" s="68"/>
      <c r="AZ168" s="68"/>
      <c r="BA168" s="68"/>
      <c r="BB168" s="42"/>
      <c r="BC168" s="154"/>
      <c r="BD168" s="155"/>
      <c r="BE168" s="155"/>
      <c r="BF168" s="155"/>
      <c r="BG168" s="155"/>
      <c r="BH168" s="155"/>
      <c r="BI168" s="155"/>
      <c r="BJ168" s="155"/>
      <c r="BK168" s="155"/>
      <c r="BL168" s="155"/>
      <c r="BM168" s="140"/>
      <c r="BN168" s="140"/>
      <c r="BO168" s="140"/>
      <c r="BP168" s="140"/>
      <c r="BQ168" s="143"/>
      <c r="BR168" s="45"/>
      <c r="BS168" s="82"/>
      <c r="BT168" s="82"/>
      <c r="BU168" s="82"/>
      <c r="BV168" s="82"/>
      <c r="BW168" s="42"/>
      <c r="BX168" s="75"/>
      <c r="BY168" s="76"/>
      <c r="BZ168" s="76"/>
      <c r="CA168" s="76"/>
      <c r="CB168" s="76"/>
      <c r="CC168" s="76"/>
      <c r="CD168" s="76"/>
      <c r="CE168" s="76"/>
      <c r="CF168" s="76"/>
      <c r="CG168" s="76"/>
      <c r="CH168" s="76"/>
      <c r="CI168" s="76"/>
      <c r="CJ168" s="76"/>
      <c r="CK168" s="76"/>
      <c r="CL168" s="76"/>
      <c r="CM168" s="76"/>
      <c r="CN168" s="77"/>
    </row>
    <row r="169" spans="48:92" ht="10.5" customHeight="1">
      <c r="AV169" s="34"/>
      <c r="AW169" s="66" t="s">
        <v>2</v>
      </c>
      <c r="AX169" s="66"/>
      <c r="AY169" s="66"/>
      <c r="AZ169" s="66"/>
      <c r="BA169" s="66"/>
      <c r="BB169" s="36"/>
      <c r="BC169" s="144" t="str">
        <f>IF($I$35=0,IF($D$2="","　　",$D$2)&amp;"　　年　　月　　日から",IF(ISTEXT($I$35),$I$35,TEXT($I$35,"ggg")&amp;WIDECHAR(IF(LEN(TEXT($I$35,"e"))=1,TEXT($I$35," e"),TEXT($I$35,"e")))&amp;"年"&amp;WIDECHAR(IF(LEN(TEXT($I$35,"m"))=1,TEXT($I$35," m"),TEXT($I$35,"m")))&amp;"月"&amp;WIDECHAR(IF(LEN(TEXT($I$35,"d"))=1,TEXT($I$35," d"),TEXT($I$35,"d")))&amp;"日から"))</f>
        <v>平成　　年　　月　　日から</v>
      </c>
      <c r="BD169" s="145"/>
      <c r="BE169" s="146"/>
      <c r="BF169" s="146"/>
      <c r="BG169" s="146"/>
      <c r="BH169" s="146"/>
      <c r="BI169" s="146"/>
      <c r="BJ169" s="146"/>
      <c r="BK169" s="146"/>
      <c r="BL169" s="146"/>
      <c r="BM169" s="136" t="str">
        <f>IF($S$35="","",$S$35)</f>
        <v>1年24箇月</v>
      </c>
      <c r="BN169" s="136"/>
      <c r="BO169" s="137"/>
      <c r="BP169" s="137"/>
      <c r="BQ169" s="141" t="s">
        <v>77</v>
      </c>
      <c r="BR169" s="43"/>
      <c r="BS169" s="78" t="s">
        <v>109</v>
      </c>
      <c r="BT169" s="79"/>
      <c r="BU169" s="79"/>
      <c r="BV169" s="79"/>
      <c r="BW169" s="36"/>
      <c r="BX169" s="69" t="str">
        <f>IF($AD$35="","",$AD$35)</f>
        <v>昼間作業(9:00～16:00)　通行規制なし(歩道内作業)
詳細は、別添のとおり</v>
      </c>
      <c r="BY169" s="70"/>
      <c r="BZ169" s="70"/>
      <c r="CA169" s="70"/>
      <c r="CB169" s="70"/>
      <c r="CC169" s="70"/>
      <c r="CD169" s="70"/>
      <c r="CE169" s="70"/>
      <c r="CF169" s="70"/>
      <c r="CG169" s="70"/>
      <c r="CH169" s="70"/>
      <c r="CI169" s="70"/>
      <c r="CJ169" s="70"/>
      <c r="CK169" s="70"/>
      <c r="CL169" s="70"/>
      <c r="CM169" s="70"/>
      <c r="CN169" s="71"/>
    </row>
    <row r="170" spans="48:92" ht="10.5" customHeight="1">
      <c r="AV170" s="37"/>
      <c r="AW170" s="67"/>
      <c r="AX170" s="67"/>
      <c r="AY170" s="67"/>
      <c r="AZ170" s="67"/>
      <c r="BA170" s="67"/>
      <c r="BB170" s="39"/>
      <c r="BC170" s="147"/>
      <c r="BD170" s="148"/>
      <c r="BE170" s="149"/>
      <c r="BF170" s="149"/>
      <c r="BG170" s="149"/>
      <c r="BH170" s="149"/>
      <c r="BI170" s="149"/>
      <c r="BJ170" s="149"/>
      <c r="BK170" s="149"/>
      <c r="BL170" s="149"/>
      <c r="BM170" s="138"/>
      <c r="BN170" s="138"/>
      <c r="BO170" s="139"/>
      <c r="BP170" s="139"/>
      <c r="BQ170" s="142"/>
      <c r="BR170" s="44"/>
      <c r="BS170" s="80"/>
      <c r="BT170" s="81"/>
      <c r="BU170" s="81"/>
      <c r="BV170" s="81"/>
      <c r="BW170" s="39"/>
      <c r="BX170" s="72"/>
      <c r="BY170" s="73"/>
      <c r="BZ170" s="73"/>
      <c r="CA170" s="73"/>
      <c r="CB170" s="73"/>
      <c r="CC170" s="73"/>
      <c r="CD170" s="73"/>
      <c r="CE170" s="73"/>
      <c r="CF170" s="73"/>
      <c r="CG170" s="73"/>
      <c r="CH170" s="73"/>
      <c r="CI170" s="73"/>
      <c r="CJ170" s="73"/>
      <c r="CK170" s="73"/>
      <c r="CL170" s="73"/>
      <c r="CM170" s="73"/>
      <c r="CN170" s="74"/>
    </row>
    <row r="171" spans="48:92" ht="10.5" customHeight="1">
      <c r="AV171" s="37"/>
      <c r="AW171" s="67"/>
      <c r="AX171" s="67"/>
      <c r="AY171" s="67"/>
      <c r="AZ171" s="67"/>
      <c r="BA171" s="67"/>
      <c r="BB171" s="39"/>
      <c r="BC171" s="150"/>
      <c r="BD171" s="149"/>
      <c r="BE171" s="149"/>
      <c r="BF171" s="149"/>
      <c r="BG171" s="149"/>
      <c r="BH171" s="149"/>
      <c r="BI171" s="149"/>
      <c r="BJ171" s="149"/>
      <c r="BK171" s="149"/>
      <c r="BL171" s="149"/>
      <c r="BM171" s="139"/>
      <c r="BN171" s="139"/>
      <c r="BO171" s="139"/>
      <c r="BP171" s="139"/>
      <c r="BQ171" s="142"/>
      <c r="BR171" s="44"/>
      <c r="BS171" s="81"/>
      <c r="BT171" s="81"/>
      <c r="BU171" s="81"/>
      <c r="BV171" s="81"/>
      <c r="BW171" s="39"/>
      <c r="BX171" s="72" t="str">
        <f>IF($AD$37="","",$AD$37)</f>
        <v>東北地方整備局保安施設設置基準　Ａ－１型
夜間作業　片側交互通行(全車線通行止め１５分)</v>
      </c>
      <c r="BY171" s="73"/>
      <c r="BZ171" s="73"/>
      <c r="CA171" s="73"/>
      <c r="CB171" s="73"/>
      <c r="CC171" s="73"/>
      <c r="CD171" s="73"/>
      <c r="CE171" s="73"/>
      <c r="CF171" s="73"/>
      <c r="CG171" s="73"/>
      <c r="CH171" s="73"/>
      <c r="CI171" s="73"/>
      <c r="CJ171" s="73"/>
      <c r="CK171" s="73"/>
      <c r="CL171" s="73"/>
      <c r="CM171" s="73"/>
      <c r="CN171" s="74"/>
    </row>
    <row r="172" spans="48:92" ht="10.5" customHeight="1">
      <c r="AV172" s="37"/>
      <c r="AW172" s="67"/>
      <c r="AX172" s="67"/>
      <c r="AY172" s="67"/>
      <c r="AZ172" s="67"/>
      <c r="BA172" s="67"/>
      <c r="BB172" s="39"/>
      <c r="BC172" s="151" t="str">
        <f>IF($I$38=0,IF($D$2="","　　",$D$2)&amp;"　　年　　月　　日まで",IF(ISTEXT($I$38),$I$38,TEXT($I$38,"ggg")&amp;WIDECHAR(IF(LEN(TEXT($I$38,"e"))=1,TEXT($I$38," e"),TEXT($I$38,"e")))&amp;"年"&amp;WIDECHAR(IF(LEN(TEXT($I$38,"m"))=1,TEXT($I$38," m"),TEXT($I$38,"m")))&amp;"月"&amp;WIDECHAR(IF(LEN(TEXT($I$38,"d"))=1,TEXT($I$38," d"),TEXT($I$38,"d")))&amp;"日まで"))</f>
        <v>平成　　年　　月　　日まで</v>
      </c>
      <c r="BD172" s="152"/>
      <c r="BE172" s="153"/>
      <c r="BF172" s="153"/>
      <c r="BG172" s="153"/>
      <c r="BH172" s="153"/>
      <c r="BI172" s="153"/>
      <c r="BJ172" s="153"/>
      <c r="BK172" s="153"/>
      <c r="BL172" s="153"/>
      <c r="BM172" s="139"/>
      <c r="BN172" s="139"/>
      <c r="BO172" s="139"/>
      <c r="BP172" s="139"/>
      <c r="BQ172" s="142"/>
      <c r="BR172" s="44"/>
      <c r="BS172" s="81"/>
      <c r="BT172" s="81"/>
      <c r="BU172" s="81"/>
      <c r="BV172" s="81"/>
      <c r="BW172" s="39"/>
      <c r="BX172" s="72"/>
      <c r="BY172" s="73"/>
      <c r="BZ172" s="73"/>
      <c r="CA172" s="73"/>
      <c r="CB172" s="73"/>
      <c r="CC172" s="73"/>
      <c r="CD172" s="73"/>
      <c r="CE172" s="73"/>
      <c r="CF172" s="73"/>
      <c r="CG172" s="73"/>
      <c r="CH172" s="73"/>
      <c r="CI172" s="73"/>
      <c r="CJ172" s="73"/>
      <c r="CK172" s="73"/>
      <c r="CL172" s="73"/>
      <c r="CM172" s="73"/>
      <c r="CN172" s="74"/>
    </row>
    <row r="173" spans="48:92" ht="10.5" customHeight="1">
      <c r="AV173" s="37"/>
      <c r="AW173" s="67"/>
      <c r="AX173" s="67"/>
      <c r="AY173" s="67"/>
      <c r="AZ173" s="67"/>
      <c r="BA173" s="67"/>
      <c r="BB173" s="39"/>
      <c r="BC173" s="151"/>
      <c r="BD173" s="152"/>
      <c r="BE173" s="153"/>
      <c r="BF173" s="153"/>
      <c r="BG173" s="153"/>
      <c r="BH173" s="153"/>
      <c r="BI173" s="153"/>
      <c r="BJ173" s="153"/>
      <c r="BK173" s="153"/>
      <c r="BL173" s="153"/>
      <c r="BM173" s="139"/>
      <c r="BN173" s="139"/>
      <c r="BO173" s="139"/>
      <c r="BP173" s="139"/>
      <c r="BQ173" s="142"/>
      <c r="BR173" s="44"/>
      <c r="BS173" s="81"/>
      <c r="BT173" s="81"/>
      <c r="BU173" s="81"/>
      <c r="BV173" s="81"/>
      <c r="BW173" s="39"/>
      <c r="BX173" s="72" t="str">
        <f>IF($AD$39="","",$AD$39)</f>
        <v>昼夜間作業　通行規制なし
(推進工法　立坑は、民地)</v>
      </c>
      <c r="BY173" s="73"/>
      <c r="BZ173" s="73"/>
      <c r="CA173" s="73"/>
      <c r="CB173" s="73"/>
      <c r="CC173" s="73"/>
      <c r="CD173" s="73"/>
      <c r="CE173" s="73"/>
      <c r="CF173" s="73"/>
      <c r="CG173" s="73"/>
      <c r="CH173" s="73"/>
      <c r="CI173" s="73"/>
      <c r="CJ173" s="73"/>
      <c r="CK173" s="73"/>
      <c r="CL173" s="73"/>
      <c r="CM173" s="73"/>
      <c r="CN173" s="74"/>
    </row>
    <row r="174" spans="48:92" ht="10.5" customHeight="1">
      <c r="AV174" s="40"/>
      <c r="AW174" s="68"/>
      <c r="AX174" s="68"/>
      <c r="AY174" s="68"/>
      <c r="AZ174" s="68"/>
      <c r="BA174" s="68"/>
      <c r="BB174" s="42"/>
      <c r="BC174" s="154"/>
      <c r="BD174" s="155"/>
      <c r="BE174" s="155"/>
      <c r="BF174" s="155"/>
      <c r="BG174" s="155"/>
      <c r="BH174" s="155"/>
      <c r="BI174" s="155"/>
      <c r="BJ174" s="155"/>
      <c r="BK174" s="155"/>
      <c r="BL174" s="155"/>
      <c r="BM174" s="140"/>
      <c r="BN174" s="140"/>
      <c r="BO174" s="140"/>
      <c r="BP174" s="140"/>
      <c r="BQ174" s="143"/>
      <c r="BR174" s="45"/>
      <c r="BS174" s="82"/>
      <c r="BT174" s="82"/>
      <c r="BU174" s="82"/>
      <c r="BV174" s="82"/>
      <c r="BW174" s="42"/>
      <c r="BX174" s="75"/>
      <c r="BY174" s="76"/>
      <c r="BZ174" s="76"/>
      <c r="CA174" s="76"/>
      <c r="CB174" s="76"/>
      <c r="CC174" s="76"/>
      <c r="CD174" s="76"/>
      <c r="CE174" s="76"/>
      <c r="CF174" s="76"/>
      <c r="CG174" s="76"/>
      <c r="CH174" s="76"/>
      <c r="CI174" s="76"/>
      <c r="CJ174" s="76"/>
      <c r="CK174" s="76"/>
      <c r="CL174" s="76"/>
      <c r="CM174" s="76"/>
      <c r="CN174" s="77"/>
    </row>
    <row r="175" spans="48:92" ht="10.5" customHeight="1">
      <c r="AV175" s="34"/>
      <c r="AW175" s="78" t="s">
        <v>107</v>
      </c>
      <c r="AX175" s="78"/>
      <c r="AY175" s="79"/>
      <c r="AZ175" s="79"/>
      <c r="BA175" s="79"/>
      <c r="BB175" s="36"/>
      <c r="BC175" s="69" t="str">
        <f>IF($I$41="","",$I$41)</f>
        <v>仮復旧及び復旧なし(国道１３号拡幅工事と同時施工。復旧範囲は、平面図(復旧範囲)のとおり)</v>
      </c>
      <c r="BD175" s="70"/>
      <c r="BE175" s="70"/>
      <c r="BF175" s="70"/>
      <c r="BG175" s="70"/>
      <c r="BH175" s="70"/>
      <c r="BI175" s="70"/>
      <c r="BJ175" s="70"/>
      <c r="BK175" s="70"/>
      <c r="BL175" s="70"/>
      <c r="BM175" s="70"/>
      <c r="BN175" s="70"/>
      <c r="BO175" s="70"/>
      <c r="BP175" s="70"/>
      <c r="BQ175" s="133"/>
      <c r="BR175" s="35"/>
      <c r="BS175" s="66" t="s">
        <v>3</v>
      </c>
      <c r="BT175" s="66"/>
      <c r="BU175" s="66"/>
      <c r="BV175" s="66"/>
      <c r="BW175" s="36"/>
      <c r="BX175" s="69" t="str">
        <f>IF($AD$41="","",$AD$41)</f>
        <v>申請理由書、数量内訳書、位置図、平面図、横断面図、縦断面図、構造図、交通規制図、掘削面積図、復旧工法図、現況写真、構造計算書</v>
      </c>
      <c r="BY175" s="70"/>
      <c r="BZ175" s="70"/>
      <c r="CA175" s="70"/>
      <c r="CB175" s="70"/>
      <c r="CC175" s="70"/>
      <c r="CD175" s="70"/>
      <c r="CE175" s="70"/>
      <c r="CF175" s="70"/>
      <c r="CG175" s="70"/>
      <c r="CH175" s="70"/>
      <c r="CI175" s="70"/>
      <c r="CJ175" s="70"/>
      <c r="CK175" s="70"/>
      <c r="CL175" s="70"/>
      <c r="CM175" s="70"/>
      <c r="CN175" s="71"/>
    </row>
    <row r="176" spans="48:92" ht="10.5" customHeight="1">
      <c r="AV176" s="37"/>
      <c r="AW176" s="80"/>
      <c r="AX176" s="80"/>
      <c r="AY176" s="81"/>
      <c r="AZ176" s="81"/>
      <c r="BA176" s="81"/>
      <c r="BB176" s="39"/>
      <c r="BC176" s="72"/>
      <c r="BD176" s="73"/>
      <c r="BE176" s="73"/>
      <c r="BF176" s="73"/>
      <c r="BG176" s="73"/>
      <c r="BH176" s="73"/>
      <c r="BI176" s="73"/>
      <c r="BJ176" s="73"/>
      <c r="BK176" s="73"/>
      <c r="BL176" s="73"/>
      <c r="BM176" s="73"/>
      <c r="BN176" s="73"/>
      <c r="BO176" s="73"/>
      <c r="BP176" s="73"/>
      <c r="BQ176" s="134"/>
      <c r="BR176" s="38"/>
      <c r="BS176" s="67"/>
      <c r="BT176" s="67"/>
      <c r="BU176" s="67"/>
      <c r="BV176" s="67"/>
      <c r="BW176" s="39"/>
      <c r="BX176" s="72"/>
      <c r="BY176" s="73"/>
      <c r="BZ176" s="73"/>
      <c r="CA176" s="73"/>
      <c r="CB176" s="73"/>
      <c r="CC176" s="73"/>
      <c r="CD176" s="73"/>
      <c r="CE176" s="73"/>
      <c r="CF176" s="73"/>
      <c r="CG176" s="73"/>
      <c r="CH176" s="73"/>
      <c r="CI176" s="73"/>
      <c r="CJ176" s="73"/>
      <c r="CK176" s="73"/>
      <c r="CL176" s="73"/>
      <c r="CM176" s="73"/>
      <c r="CN176" s="74"/>
    </row>
    <row r="177" spans="48:92" ht="10.5" customHeight="1">
      <c r="AV177" s="37"/>
      <c r="AW177" s="81"/>
      <c r="AX177" s="81"/>
      <c r="AY177" s="81"/>
      <c r="AZ177" s="81"/>
      <c r="BA177" s="81"/>
      <c r="BB177" s="39"/>
      <c r="BC177" s="72" t="str">
        <f>IF($I$43="","",$I$43)</f>
        <v>
原形復旧(車道部については、埋殺し)</v>
      </c>
      <c r="BD177" s="73"/>
      <c r="BE177" s="73"/>
      <c r="BF177" s="73"/>
      <c r="BG177" s="73"/>
      <c r="BH177" s="73"/>
      <c r="BI177" s="73"/>
      <c r="BJ177" s="73"/>
      <c r="BK177" s="73"/>
      <c r="BL177" s="73"/>
      <c r="BM177" s="73"/>
      <c r="BN177" s="73"/>
      <c r="BO177" s="73"/>
      <c r="BP177" s="73"/>
      <c r="BQ177" s="134"/>
      <c r="BR177" s="38"/>
      <c r="BS177" s="67"/>
      <c r="BT177" s="67"/>
      <c r="BU177" s="67"/>
      <c r="BV177" s="67"/>
      <c r="BW177" s="39"/>
      <c r="BX177" s="72" t="str">
        <f>IF($AD$43="","",$AD$43)</f>
        <v>別紙「添付書類一覧」のとおり</v>
      </c>
      <c r="BY177" s="73"/>
      <c r="BZ177" s="73"/>
      <c r="CA177" s="73"/>
      <c r="CB177" s="73"/>
      <c r="CC177" s="73"/>
      <c r="CD177" s="73"/>
      <c r="CE177" s="73"/>
      <c r="CF177" s="73"/>
      <c r="CG177" s="73"/>
      <c r="CH177" s="73"/>
      <c r="CI177" s="73"/>
      <c r="CJ177" s="73"/>
      <c r="CK177" s="73"/>
      <c r="CL177" s="73"/>
      <c r="CM177" s="73"/>
      <c r="CN177" s="74"/>
    </row>
    <row r="178" spans="48:92" ht="10.5" customHeight="1">
      <c r="AV178" s="37"/>
      <c r="AW178" s="81"/>
      <c r="AX178" s="81"/>
      <c r="AY178" s="81"/>
      <c r="AZ178" s="81"/>
      <c r="BA178" s="81"/>
      <c r="BB178" s="39"/>
      <c r="BC178" s="72"/>
      <c r="BD178" s="73"/>
      <c r="BE178" s="73"/>
      <c r="BF178" s="73"/>
      <c r="BG178" s="73"/>
      <c r="BH178" s="73"/>
      <c r="BI178" s="73"/>
      <c r="BJ178" s="73"/>
      <c r="BK178" s="73"/>
      <c r="BL178" s="73"/>
      <c r="BM178" s="73"/>
      <c r="BN178" s="73"/>
      <c r="BO178" s="73"/>
      <c r="BP178" s="73"/>
      <c r="BQ178" s="134"/>
      <c r="BR178" s="38"/>
      <c r="BS178" s="67"/>
      <c r="BT178" s="67"/>
      <c r="BU178" s="67"/>
      <c r="BV178" s="67"/>
      <c r="BW178" s="39"/>
      <c r="BX178" s="72"/>
      <c r="BY178" s="73"/>
      <c r="BZ178" s="73"/>
      <c r="CA178" s="73"/>
      <c r="CB178" s="73"/>
      <c r="CC178" s="73"/>
      <c r="CD178" s="73"/>
      <c r="CE178" s="73"/>
      <c r="CF178" s="73"/>
      <c r="CG178" s="73"/>
      <c r="CH178" s="73"/>
      <c r="CI178" s="73"/>
      <c r="CJ178" s="73"/>
      <c r="CK178" s="73"/>
      <c r="CL178" s="73"/>
      <c r="CM178" s="73"/>
      <c r="CN178" s="74"/>
    </row>
    <row r="179" spans="48:92" ht="10.5" customHeight="1">
      <c r="AV179" s="37"/>
      <c r="AW179" s="81"/>
      <c r="AX179" s="81"/>
      <c r="AY179" s="81"/>
      <c r="AZ179" s="81"/>
      <c r="BA179" s="81"/>
      <c r="BB179" s="39"/>
      <c r="BC179" s="72" t="str">
        <f>IF($I$45="","",$I$45)</f>
        <v>
原形復旧(市道○○線は、仮復旧)</v>
      </c>
      <c r="BD179" s="73"/>
      <c r="BE179" s="73"/>
      <c r="BF179" s="73"/>
      <c r="BG179" s="73"/>
      <c r="BH179" s="73"/>
      <c r="BI179" s="73"/>
      <c r="BJ179" s="73"/>
      <c r="BK179" s="73"/>
      <c r="BL179" s="73"/>
      <c r="BM179" s="73"/>
      <c r="BN179" s="73"/>
      <c r="BO179" s="73"/>
      <c r="BP179" s="73"/>
      <c r="BQ179" s="134"/>
      <c r="BR179" s="38"/>
      <c r="BS179" s="67"/>
      <c r="BT179" s="67"/>
      <c r="BU179" s="67"/>
      <c r="BV179" s="67"/>
      <c r="BW179" s="39"/>
      <c r="BX179" s="72" t="str">
        <f>IF($AD$45="","",$AD$45)</f>
        <v>位置図(平面図他については、道路法第３６条の規定に基づく工事計画書と同じため、位置図のみ添付します)</v>
      </c>
      <c r="BY179" s="73"/>
      <c r="BZ179" s="73"/>
      <c r="CA179" s="73"/>
      <c r="CB179" s="73"/>
      <c r="CC179" s="73"/>
      <c r="CD179" s="73"/>
      <c r="CE179" s="73"/>
      <c r="CF179" s="73"/>
      <c r="CG179" s="73"/>
      <c r="CH179" s="73"/>
      <c r="CI179" s="73"/>
      <c r="CJ179" s="73"/>
      <c r="CK179" s="73"/>
      <c r="CL179" s="73"/>
      <c r="CM179" s="73"/>
      <c r="CN179" s="74"/>
    </row>
    <row r="180" spans="48:92" ht="10.5" customHeight="1">
      <c r="AV180" s="40"/>
      <c r="AW180" s="82"/>
      <c r="AX180" s="82"/>
      <c r="AY180" s="82"/>
      <c r="AZ180" s="82"/>
      <c r="BA180" s="82"/>
      <c r="BB180" s="42"/>
      <c r="BC180" s="75"/>
      <c r="BD180" s="76"/>
      <c r="BE180" s="76"/>
      <c r="BF180" s="76"/>
      <c r="BG180" s="76"/>
      <c r="BH180" s="76"/>
      <c r="BI180" s="76"/>
      <c r="BJ180" s="76"/>
      <c r="BK180" s="76"/>
      <c r="BL180" s="76"/>
      <c r="BM180" s="76"/>
      <c r="BN180" s="76"/>
      <c r="BO180" s="76"/>
      <c r="BP180" s="76"/>
      <c r="BQ180" s="135"/>
      <c r="BR180" s="41"/>
      <c r="BS180" s="68"/>
      <c r="BT180" s="68"/>
      <c r="BU180" s="68"/>
      <c r="BV180" s="68"/>
      <c r="BW180" s="42"/>
      <c r="BX180" s="75"/>
      <c r="BY180" s="76"/>
      <c r="BZ180" s="76"/>
      <c r="CA180" s="76"/>
      <c r="CB180" s="76"/>
      <c r="CC180" s="76"/>
      <c r="CD180" s="76"/>
      <c r="CE180" s="76"/>
      <c r="CF180" s="76"/>
      <c r="CG180" s="76"/>
      <c r="CH180" s="76"/>
      <c r="CI180" s="76"/>
      <c r="CJ180" s="76"/>
      <c r="CK180" s="76"/>
      <c r="CL180" s="76"/>
      <c r="CM180" s="76"/>
      <c r="CN180" s="77"/>
    </row>
    <row r="181" spans="48:92" ht="14.25" customHeight="1">
      <c r="AV181" s="84" t="s">
        <v>38</v>
      </c>
      <c r="AW181" s="125"/>
      <c r="AX181" s="59"/>
      <c r="AY181" s="222" t="s">
        <v>4</v>
      </c>
      <c r="AZ181" s="222"/>
      <c r="BA181" s="222"/>
      <c r="BB181" s="222"/>
      <c r="BC181" s="47"/>
      <c r="BD181" s="2"/>
      <c r="BE181" s="24" t="s">
        <v>55</v>
      </c>
      <c r="BF181" s="345"/>
      <c r="BG181" s="345"/>
      <c r="BH181" s="345"/>
      <c r="BI181" s="345"/>
      <c r="BJ181" s="345"/>
      <c r="BK181" s="345"/>
      <c r="BL181" s="346"/>
      <c r="BM181" s="346"/>
      <c r="BN181" s="346"/>
      <c r="BO181" s="2" t="s">
        <v>8</v>
      </c>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5"/>
    </row>
    <row r="182" spans="48:92" ht="14.25" customHeight="1">
      <c r="AV182" s="86"/>
      <c r="AW182" s="126"/>
      <c r="AX182" s="59"/>
      <c r="AY182" s="222" t="s">
        <v>5</v>
      </c>
      <c r="AZ182" s="222"/>
      <c r="BA182" s="222"/>
      <c r="BB182" s="222"/>
      <c r="BC182" s="47"/>
      <c r="BD182" s="4"/>
      <c r="BE182" s="3" t="s">
        <v>55</v>
      </c>
      <c r="BF182" s="161"/>
      <c r="BG182" s="161"/>
      <c r="BH182" s="161"/>
      <c r="BI182" s="161"/>
      <c r="BJ182" s="161"/>
      <c r="BK182" s="161"/>
      <c r="BL182" s="347"/>
      <c r="BM182" s="347"/>
      <c r="BN182" s="347"/>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10"/>
    </row>
    <row r="183" spans="48:92" ht="14.25" customHeight="1">
      <c r="AV183" s="86"/>
      <c r="AW183" s="126"/>
      <c r="AX183" s="59"/>
      <c r="AY183" s="222" t="s">
        <v>6</v>
      </c>
      <c r="AZ183" s="222"/>
      <c r="BA183" s="222"/>
      <c r="BB183" s="222"/>
      <c r="BC183" s="47"/>
      <c r="BD183" s="4"/>
      <c r="BE183" s="3" t="s">
        <v>52</v>
      </c>
      <c r="BF183" s="161"/>
      <c r="BG183" s="161"/>
      <c r="BH183" s="161"/>
      <c r="BI183" s="161"/>
      <c r="BJ183" s="161"/>
      <c r="BK183" s="161"/>
      <c r="BL183" s="347"/>
      <c r="BM183" s="347"/>
      <c r="BN183" s="347"/>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10"/>
    </row>
    <row r="184" spans="48:92" ht="14.25" customHeight="1">
      <c r="AV184" s="86"/>
      <c r="AW184" s="126"/>
      <c r="AX184" s="59"/>
      <c r="AY184" s="222" t="s">
        <v>7</v>
      </c>
      <c r="AZ184" s="222"/>
      <c r="BA184" s="222"/>
      <c r="BB184" s="222"/>
      <c r="BC184" s="47"/>
      <c r="BD184" s="4"/>
      <c r="BE184" s="4" t="s">
        <v>55</v>
      </c>
      <c r="BF184" s="321"/>
      <c r="BG184" s="321"/>
      <c r="BH184" s="321"/>
      <c r="BI184" s="321"/>
      <c r="BJ184" s="321"/>
      <c r="BK184" s="321"/>
      <c r="BL184" s="348"/>
      <c r="BM184" s="348"/>
      <c r="BN184" s="348"/>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10"/>
    </row>
    <row r="185" spans="48:92" ht="14.25" customHeight="1">
      <c r="AV185" s="86"/>
      <c r="AW185" s="126"/>
      <c r="AX185" s="232" t="s">
        <v>19</v>
      </c>
      <c r="AY185" s="233"/>
      <c r="AZ185" s="234"/>
      <c r="BA185" s="234"/>
      <c r="BB185" s="234"/>
      <c r="BC185" s="234"/>
      <c r="BD185" s="234"/>
      <c r="BE185" s="57" t="s">
        <v>127</v>
      </c>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5"/>
    </row>
    <row r="186" spans="48:92" ht="14.25" customHeight="1">
      <c r="AV186" s="62"/>
      <c r="AW186" s="2"/>
      <c r="AX186" s="2"/>
      <c r="AY186" s="2"/>
      <c r="AZ186" s="2"/>
      <c r="BA186" s="2"/>
      <c r="BB186" s="2"/>
      <c r="BC186" s="2"/>
      <c r="BD186" s="2"/>
      <c r="BE186" s="2"/>
      <c r="BF186" s="2"/>
      <c r="BG186" s="2"/>
      <c r="BH186" s="2"/>
      <c r="BI186" s="63"/>
      <c r="BJ186" s="63"/>
      <c r="BK186" s="63"/>
      <c r="BL186" s="367" t="s">
        <v>26</v>
      </c>
      <c r="BM186" s="368"/>
      <c r="BN186" s="368"/>
      <c r="BO186" s="368"/>
      <c r="BP186" s="368"/>
      <c r="BQ186" s="368"/>
      <c r="BR186" s="368"/>
      <c r="BS186" s="368"/>
      <c r="BT186" s="368"/>
      <c r="BU186" s="368"/>
      <c r="BV186" s="368"/>
      <c r="BW186" s="368"/>
      <c r="BX186" s="368"/>
      <c r="BY186" s="63"/>
      <c r="BZ186" s="63"/>
      <c r="CA186" s="46"/>
      <c r="CB186" s="2"/>
      <c r="CC186" s="2"/>
      <c r="CD186" s="2"/>
      <c r="CE186" s="2"/>
      <c r="CF186" s="2"/>
      <c r="CG186" s="2"/>
      <c r="CH186" s="2"/>
      <c r="CI186" s="2"/>
      <c r="CJ186" s="2"/>
      <c r="CK186" s="2"/>
      <c r="CL186" s="2"/>
      <c r="CM186" s="2"/>
      <c r="CN186" s="25"/>
    </row>
    <row r="187" spans="48:92" ht="14.25" customHeight="1">
      <c r="AV187" s="9"/>
      <c r="AW187" s="4"/>
      <c r="AX187" s="4"/>
      <c r="AY187" s="4"/>
      <c r="AZ187" s="4"/>
      <c r="BA187" s="4"/>
      <c r="BB187" s="4"/>
      <c r="BC187" s="4"/>
      <c r="BD187" s="4"/>
      <c r="BE187" s="4"/>
      <c r="BF187" s="4"/>
      <c r="BG187" s="4"/>
      <c r="BH187" s="4"/>
      <c r="BI187" s="58"/>
      <c r="BJ187" s="58"/>
      <c r="BK187" s="58"/>
      <c r="BL187" s="315"/>
      <c r="BM187" s="315"/>
      <c r="BN187" s="315"/>
      <c r="BO187" s="315"/>
      <c r="BP187" s="315"/>
      <c r="BQ187" s="315"/>
      <c r="BR187" s="315"/>
      <c r="BS187" s="315"/>
      <c r="BT187" s="315"/>
      <c r="BU187" s="315"/>
      <c r="BV187" s="315"/>
      <c r="BW187" s="315"/>
      <c r="BX187" s="315"/>
      <c r="BY187" s="58"/>
      <c r="BZ187" s="58"/>
      <c r="CA187" s="33"/>
      <c r="CB187" s="4"/>
      <c r="CC187" s="4"/>
      <c r="CD187" s="4"/>
      <c r="CE187" s="4"/>
      <c r="CF187" s="4"/>
      <c r="CG187" s="4"/>
      <c r="CH187" s="4"/>
      <c r="CI187" s="4"/>
      <c r="CJ187" s="4"/>
      <c r="CK187" s="4"/>
      <c r="CL187" s="4"/>
      <c r="CM187" s="4"/>
      <c r="CN187" s="10"/>
    </row>
    <row r="188" spans="48:92" ht="14.25" customHeight="1">
      <c r="AV188" s="9"/>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Y188" s="235" t="s">
        <v>217</v>
      </c>
      <c r="BZ188" s="235"/>
      <c r="CA188" s="235"/>
      <c r="CB188" s="235"/>
      <c r="CC188" s="235"/>
      <c r="CD188" s="235"/>
      <c r="CE188" s="235"/>
      <c r="CF188" s="235"/>
      <c r="CG188" s="235"/>
      <c r="CH188" s="235"/>
      <c r="CI188" s="235"/>
      <c r="CJ188" s="235"/>
      <c r="CK188" s="235"/>
      <c r="CL188" s="235"/>
      <c r="CM188" s="4"/>
      <c r="CN188" s="10"/>
    </row>
    <row r="189" spans="48:92" ht="14.25" customHeight="1">
      <c r="AV189" s="9"/>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Y189" s="201" t="str">
        <f>IF($D$2="","　　",$D$2)&amp;" 　　 年 　　 月 　　 日"</f>
        <v>平成 　　 年 　　 月 　　 日</v>
      </c>
      <c r="BZ189" s="201"/>
      <c r="CA189" s="201"/>
      <c r="CB189" s="201"/>
      <c r="CC189" s="201"/>
      <c r="CD189" s="201"/>
      <c r="CE189" s="201"/>
      <c r="CF189" s="201"/>
      <c r="CG189" s="201"/>
      <c r="CH189" s="201"/>
      <c r="CI189" s="201"/>
      <c r="CJ189" s="201"/>
      <c r="CK189" s="201"/>
      <c r="CL189" s="201"/>
      <c r="CM189" s="4"/>
      <c r="CN189" s="10"/>
    </row>
    <row r="190" spans="48:92" ht="14.25" customHeight="1">
      <c r="AV190" s="9"/>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10"/>
    </row>
    <row r="191" spans="48:92" ht="14.25" customHeight="1">
      <c r="AV191" s="9"/>
      <c r="AW191" s="4"/>
      <c r="AX191" s="235" t="s">
        <v>30</v>
      </c>
      <c r="AY191" s="235"/>
      <c r="AZ191" s="235"/>
      <c r="BA191" s="235"/>
      <c r="BB191" s="235"/>
      <c r="BC191" s="235"/>
      <c r="BD191" s="235"/>
      <c r="BE191" s="235"/>
      <c r="BF191" s="235"/>
      <c r="BG191" s="235"/>
      <c r="BH191" s="235"/>
      <c r="BI191" s="235"/>
      <c r="BJ191" s="235"/>
      <c r="BK191" s="235"/>
      <c r="BL191" s="235"/>
      <c r="BM191" s="235"/>
      <c r="BN191" s="235"/>
      <c r="BO191" s="235"/>
      <c r="BP191" s="235"/>
      <c r="BQ191" s="235"/>
      <c r="BR191" s="4"/>
      <c r="BS191" s="4"/>
      <c r="BT191" s="4"/>
      <c r="BU191" s="4"/>
      <c r="BV191" s="4"/>
      <c r="BW191" s="4"/>
      <c r="BX191" s="4"/>
      <c r="BY191" s="4"/>
      <c r="BZ191" s="4"/>
      <c r="CA191" s="4"/>
      <c r="CB191" s="4"/>
      <c r="CC191" s="4"/>
      <c r="CD191" s="4"/>
      <c r="CE191" s="4"/>
      <c r="CF191" s="4"/>
      <c r="CG191" s="4"/>
      <c r="CH191" s="4"/>
      <c r="CI191" s="4"/>
      <c r="CJ191" s="4"/>
      <c r="CK191" s="4"/>
      <c r="CL191" s="4"/>
      <c r="CM191" s="4"/>
      <c r="CN191" s="10"/>
    </row>
    <row r="192" spans="48:92" ht="14.25" customHeight="1">
      <c r="AV192" s="9"/>
      <c r="AW192" s="4"/>
      <c r="AX192" s="235" t="s">
        <v>224</v>
      </c>
      <c r="AY192" s="235"/>
      <c r="AZ192" s="235"/>
      <c r="BA192" s="235"/>
      <c r="BB192" s="235"/>
      <c r="BC192" s="235"/>
      <c r="BD192" s="235"/>
      <c r="BE192" s="235"/>
      <c r="BF192" s="235"/>
      <c r="BG192" s="235"/>
      <c r="BH192" s="235"/>
      <c r="BI192" s="235"/>
      <c r="BJ192" s="235"/>
      <c r="BK192" s="235"/>
      <c r="BL192" s="235"/>
      <c r="BM192" s="235"/>
      <c r="BN192" s="235"/>
      <c r="BO192" s="235"/>
      <c r="BP192" s="235"/>
      <c r="BQ192" s="235"/>
      <c r="BR192" s="4"/>
      <c r="BS192" s="4"/>
      <c r="BT192" s="4"/>
      <c r="BU192" s="4"/>
      <c r="BV192" s="4"/>
      <c r="BW192" s="4"/>
      <c r="BX192" s="4"/>
      <c r="BY192" s="4"/>
      <c r="BZ192" s="4"/>
      <c r="CA192" s="4"/>
      <c r="CB192" s="4"/>
      <c r="CC192" s="4"/>
      <c r="CD192" s="4"/>
      <c r="CE192" s="4"/>
      <c r="CF192" s="4"/>
      <c r="CG192" s="4"/>
      <c r="CH192" s="4"/>
      <c r="CI192" s="4"/>
      <c r="CJ192" s="4"/>
      <c r="CK192" s="4"/>
      <c r="CL192" s="4"/>
      <c r="CM192" s="4"/>
      <c r="CN192" s="10"/>
    </row>
    <row r="193" spans="48:92" ht="14.25" customHeight="1">
      <c r="AV193" s="9"/>
      <c r="BQ193" s="4"/>
      <c r="BS193" s="235" t="s">
        <v>31</v>
      </c>
      <c r="BT193" s="235"/>
      <c r="BU193" s="235"/>
      <c r="BV193" s="235"/>
      <c r="BW193" s="235"/>
      <c r="BX193" s="235"/>
      <c r="BY193" s="235"/>
      <c r="BZ193" s="235"/>
      <c r="CA193" s="235"/>
      <c r="CB193" s="235"/>
      <c r="CC193" s="235"/>
      <c r="CD193" s="235"/>
      <c r="CE193" s="235"/>
      <c r="CF193" s="235"/>
      <c r="CG193" s="235"/>
      <c r="CH193" s="235"/>
      <c r="CI193" s="235"/>
      <c r="CJ193" s="235"/>
      <c r="CK193" s="235"/>
      <c r="CL193" s="235"/>
      <c r="CM193" s="4"/>
      <c r="CN193" s="10"/>
    </row>
    <row r="194" spans="48:92" ht="14.25" customHeight="1">
      <c r="AV194" s="9"/>
      <c r="AW194" s="4"/>
      <c r="BS194" s="235" t="s">
        <v>48</v>
      </c>
      <c r="BT194" s="235"/>
      <c r="BU194" s="235"/>
      <c r="BV194" s="235"/>
      <c r="BW194" s="235"/>
      <c r="BX194" s="235"/>
      <c r="BY194" s="235"/>
      <c r="BZ194" s="235"/>
      <c r="CA194" s="235"/>
      <c r="CB194" s="235"/>
      <c r="CC194" s="235"/>
      <c r="CD194" s="235"/>
      <c r="CE194" s="235"/>
      <c r="CF194" s="235"/>
      <c r="CG194" s="235"/>
      <c r="CH194" s="235"/>
      <c r="CI194" s="235"/>
      <c r="CJ194" s="235"/>
      <c r="CK194" s="235"/>
      <c r="CL194" s="235"/>
      <c r="CM194" s="4"/>
      <c r="CN194" s="10"/>
    </row>
    <row r="195" spans="48:92" ht="14.25" customHeight="1">
      <c r="AV195" s="9"/>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10"/>
    </row>
    <row r="196" spans="48:92" ht="14.25" customHeight="1">
      <c r="AV196" s="9"/>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10"/>
    </row>
    <row r="197" spans="48:92" ht="14.25" customHeight="1">
      <c r="AV197" s="9"/>
      <c r="AW197" s="4"/>
      <c r="AX197" s="261" t="s">
        <v>29</v>
      </c>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c r="BV197" s="359"/>
      <c r="BW197" s="359"/>
      <c r="BX197" s="359"/>
      <c r="BY197" s="359"/>
      <c r="BZ197" s="359"/>
      <c r="CA197" s="359"/>
      <c r="CB197" s="359"/>
      <c r="CC197" s="359"/>
      <c r="CD197" s="359"/>
      <c r="CE197" s="359"/>
      <c r="CF197" s="359"/>
      <c r="CG197" s="359"/>
      <c r="CH197" s="359"/>
      <c r="CI197" s="359"/>
      <c r="CJ197" s="359"/>
      <c r="CK197" s="359"/>
      <c r="CL197" s="359"/>
      <c r="CM197" s="359"/>
      <c r="CN197" s="10"/>
    </row>
    <row r="198" spans="48:92" ht="14.25" customHeight="1">
      <c r="AV198" s="9"/>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10"/>
    </row>
    <row r="199" spans="48:92" ht="14.25" customHeight="1">
      <c r="AV199" s="26"/>
      <c r="AW199" s="360" t="str">
        <f>IF($D$2="","　　",$D$2)&amp;" 　　 年度"</f>
        <v>平成 　　 年度</v>
      </c>
      <c r="AX199" s="360"/>
      <c r="AY199" s="360"/>
      <c r="AZ199" s="360"/>
      <c r="BA199" s="360"/>
      <c r="BB199" s="360"/>
      <c r="BC199" s="360"/>
      <c r="BD199" s="360"/>
      <c r="BE199" s="360"/>
      <c r="BF199" s="360"/>
      <c r="BG199" s="360"/>
      <c r="BH199" s="360"/>
      <c r="BI199" s="360"/>
      <c r="BJ199" s="24"/>
      <c r="BK199" s="24"/>
      <c r="BL199" s="360" t="s">
        <v>9</v>
      </c>
      <c r="BM199" s="360"/>
      <c r="BN199" s="360"/>
      <c r="BO199" s="360"/>
      <c r="BP199" s="360"/>
      <c r="BQ199" s="360"/>
      <c r="BR199" s="360"/>
      <c r="BS199" s="360"/>
      <c r="BT199" s="360"/>
      <c r="BU199" s="360"/>
      <c r="BV199" s="360"/>
      <c r="BW199" s="360"/>
      <c r="BX199" s="360"/>
      <c r="BY199" s="24"/>
      <c r="BZ199" s="24"/>
      <c r="CA199" s="360" t="s">
        <v>229</v>
      </c>
      <c r="CB199" s="360"/>
      <c r="CC199" s="360"/>
      <c r="CD199" s="360"/>
      <c r="CE199" s="360"/>
      <c r="CF199" s="360"/>
      <c r="CG199" s="360"/>
      <c r="CH199" s="360"/>
      <c r="CI199" s="360"/>
      <c r="CJ199" s="360"/>
      <c r="CK199" s="360"/>
      <c r="CL199" s="360"/>
      <c r="CM199" s="360"/>
      <c r="CN199" s="1"/>
    </row>
    <row r="200" spans="48:92" ht="14.25" customHeight="1">
      <c r="AV200" s="369" t="s">
        <v>10</v>
      </c>
      <c r="AW200" s="94"/>
      <c r="AX200" s="94"/>
      <c r="AY200" s="94"/>
      <c r="AZ200" s="94"/>
      <c r="BA200" s="94"/>
      <c r="BB200" s="95"/>
      <c r="BC200" s="417" t="s">
        <v>233</v>
      </c>
      <c r="BD200" s="417"/>
      <c r="BE200" s="418"/>
      <c r="BF200" s="418"/>
      <c r="BG200" s="418"/>
      <c r="BH200" s="424"/>
      <c r="BI200" s="425"/>
      <c r="BJ200" s="422"/>
      <c r="BK200" s="419" t="s">
        <v>230</v>
      </c>
      <c r="BL200" s="420"/>
      <c r="BM200" s="420"/>
      <c r="BN200" s="420"/>
      <c r="BO200" s="420"/>
      <c r="BP200" s="420"/>
      <c r="BQ200" s="423"/>
      <c r="BR200" s="421"/>
      <c r="BS200" s="419" t="s">
        <v>231</v>
      </c>
      <c r="BT200" s="419"/>
      <c r="BU200" s="419"/>
      <c r="BV200" s="419"/>
      <c r="BW200" s="419"/>
      <c r="BX200" s="419"/>
      <c r="BY200" s="419"/>
      <c r="BZ200" s="419"/>
      <c r="CA200" s="420"/>
      <c r="CB200" s="426" t="s">
        <v>232</v>
      </c>
      <c r="CC200" s="427"/>
      <c r="CD200" s="428"/>
      <c r="CE200" s="428"/>
      <c r="CF200" s="428"/>
      <c r="CG200" s="428"/>
      <c r="CH200" s="428"/>
      <c r="CI200" s="428"/>
      <c r="CJ200" s="428"/>
      <c r="CK200" s="428"/>
      <c r="CL200" s="428"/>
      <c r="CM200" s="428"/>
      <c r="CN200" s="1"/>
    </row>
    <row r="201" spans="48:92" ht="14.25" customHeight="1">
      <c r="AV201" s="332" t="s">
        <v>33</v>
      </c>
      <c r="AW201" s="333"/>
      <c r="AX201" s="333"/>
      <c r="AY201" s="333"/>
      <c r="AZ201" s="102"/>
      <c r="BA201" s="102"/>
      <c r="BB201" s="103"/>
      <c r="BC201" s="337"/>
      <c r="BD201" s="339" t="s">
        <v>37</v>
      </c>
      <c r="BE201" s="340"/>
      <c r="BF201" s="340"/>
      <c r="BG201" s="340"/>
      <c r="BH201" s="340"/>
      <c r="BI201" s="340"/>
      <c r="BJ201" s="340"/>
      <c r="BK201" s="340"/>
      <c r="BL201" s="340"/>
      <c r="BM201" s="340"/>
      <c r="BN201" s="340"/>
      <c r="BO201" s="340"/>
      <c r="BP201" s="340"/>
      <c r="BQ201" s="340"/>
      <c r="BR201" s="340"/>
      <c r="BS201" s="340"/>
      <c r="BT201" s="340"/>
      <c r="BU201" s="340"/>
      <c r="BV201" s="340"/>
      <c r="BW201" s="340"/>
      <c r="BX201" s="340"/>
      <c r="BY201" s="340"/>
      <c r="BZ201" s="340"/>
      <c r="CA201" s="340"/>
      <c r="CB201" s="340"/>
      <c r="CC201" s="340"/>
      <c r="CD201" s="340"/>
      <c r="CE201" s="340"/>
      <c r="CF201" s="340"/>
      <c r="CG201" s="340"/>
      <c r="CH201" s="340"/>
      <c r="CI201" s="340"/>
      <c r="CJ201" s="340"/>
      <c r="CK201" s="340"/>
      <c r="CL201" s="340"/>
      <c r="CM201" s="340"/>
      <c r="CN201" s="365"/>
    </row>
    <row r="202" spans="48:92" ht="14.25" customHeight="1">
      <c r="AV202" s="334"/>
      <c r="AW202" s="335"/>
      <c r="AX202" s="335"/>
      <c r="AY202" s="335"/>
      <c r="AZ202" s="335"/>
      <c r="BA202" s="335"/>
      <c r="BB202" s="336"/>
      <c r="BC202" s="338"/>
      <c r="BD202" s="341"/>
      <c r="BE202" s="341"/>
      <c r="BF202" s="341"/>
      <c r="BG202" s="341"/>
      <c r="BH202" s="341"/>
      <c r="BI202" s="341"/>
      <c r="BJ202" s="341"/>
      <c r="BK202" s="341"/>
      <c r="BL202" s="341"/>
      <c r="BM202" s="341"/>
      <c r="BN202" s="341"/>
      <c r="BO202" s="341"/>
      <c r="BP202" s="341"/>
      <c r="BQ202" s="341"/>
      <c r="BR202" s="341"/>
      <c r="BS202" s="341"/>
      <c r="BT202" s="341"/>
      <c r="BU202" s="341"/>
      <c r="BV202" s="341"/>
      <c r="BW202" s="341"/>
      <c r="BX202" s="341"/>
      <c r="BY202" s="341"/>
      <c r="BZ202" s="341"/>
      <c r="CA202" s="341"/>
      <c r="CB202" s="341"/>
      <c r="CC202" s="341"/>
      <c r="CD202" s="341"/>
      <c r="CE202" s="341"/>
      <c r="CF202" s="341"/>
      <c r="CG202" s="341"/>
      <c r="CH202" s="341"/>
      <c r="CI202" s="341"/>
      <c r="CJ202" s="341"/>
      <c r="CK202" s="341"/>
      <c r="CL202" s="341"/>
      <c r="CM202" s="341"/>
      <c r="CN202" s="366"/>
    </row>
    <row r="203" spans="48:92" ht="14.25" customHeight="1">
      <c r="AV203" s="370" t="s">
        <v>39</v>
      </c>
      <c r="AW203" s="356"/>
      <c r="AX203" s="356"/>
      <c r="AY203" s="356"/>
      <c r="AZ203" s="356"/>
      <c r="BA203" s="356"/>
      <c r="BB203" s="356"/>
      <c r="BC203" s="356"/>
      <c r="BD203" s="356"/>
      <c r="BE203" s="356"/>
      <c r="BF203" s="356"/>
      <c r="BG203" s="371"/>
      <c r="BH203" s="371"/>
      <c r="BI203" s="371"/>
      <c r="BJ203" s="371"/>
      <c r="BK203" s="371"/>
      <c r="BL203" s="371"/>
      <c r="BM203" s="371"/>
      <c r="BN203" s="371"/>
      <c r="BO203" s="371"/>
      <c r="BP203" s="371"/>
      <c r="BQ203" s="371"/>
      <c r="BR203" s="371"/>
      <c r="BS203" s="371"/>
      <c r="BT203" s="371"/>
      <c r="BU203" s="371"/>
      <c r="BV203" s="371"/>
      <c r="BW203" s="371"/>
      <c r="BX203" s="371"/>
      <c r="BY203" s="371"/>
      <c r="BZ203" s="371"/>
      <c r="CA203" s="371"/>
      <c r="CB203" s="361" t="s">
        <v>46</v>
      </c>
      <c r="CC203" s="362"/>
      <c r="CD203" s="362"/>
      <c r="CE203" s="363"/>
      <c r="CF203" s="363"/>
      <c r="CG203" s="363"/>
      <c r="CH203" s="363"/>
      <c r="CI203" s="363"/>
      <c r="CJ203" s="363"/>
      <c r="CK203" s="363"/>
      <c r="CL203" s="363"/>
      <c r="CM203" s="363"/>
      <c r="CN203" s="364"/>
    </row>
    <row r="204" spans="47:91" ht="14.25" customHeight="1">
      <c r="AU204" s="28" t="s">
        <v>105</v>
      </c>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48:92" ht="14.25" customHeight="1">
      <c r="AV205" s="4"/>
      <c r="AW205" s="4"/>
      <c r="AX205" s="4"/>
      <c r="AY205" s="4"/>
      <c r="AZ205" s="4"/>
      <c r="BA205" s="4"/>
      <c r="BF205" s="4"/>
      <c r="BG205" s="4"/>
      <c r="BH205" s="4"/>
      <c r="BK205" s="218" t="s">
        <v>61</v>
      </c>
      <c r="BL205" s="218"/>
      <c r="BM205" s="218"/>
      <c r="BN205" s="218"/>
      <c r="BO205" s="218"/>
      <c r="BP205" s="219" t="s">
        <v>203</v>
      </c>
      <c r="BQ205" s="220"/>
      <c r="BR205" s="220"/>
      <c r="BS205" s="220"/>
      <c r="BT205" s="220"/>
      <c r="BU205" s="236" t="s">
        <v>72</v>
      </c>
      <c r="BX205" s="202" t="s">
        <v>56</v>
      </c>
      <c r="BY205" s="202"/>
      <c r="BZ205" s="202" t="s">
        <v>57</v>
      </c>
      <c r="CA205" s="202"/>
      <c r="CB205" s="202" t="s">
        <v>58</v>
      </c>
      <c r="CC205" s="202"/>
      <c r="CD205" s="204" t="str">
        <f>IF($AJ$2="","　　　　　　　　　第　　　　号",$AJ$2)</f>
        <v>占国東整○○第１２３４号</v>
      </c>
      <c r="CE205" s="205"/>
      <c r="CF205" s="205"/>
      <c r="CG205" s="205"/>
      <c r="CH205" s="205"/>
      <c r="CI205" s="205"/>
      <c r="CJ205" s="205"/>
      <c r="CK205" s="205"/>
      <c r="CL205" s="205"/>
      <c r="CM205" s="205"/>
      <c r="CN205" s="206"/>
    </row>
    <row r="206" spans="48:92" ht="14.25" customHeight="1">
      <c r="AV206" s="4"/>
      <c r="AW206" s="4"/>
      <c r="AX206" s="4"/>
      <c r="AY206" s="4"/>
      <c r="AZ206" s="4"/>
      <c r="BA206" s="4"/>
      <c r="BF206" s="4"/>
      <c r="BG206" s="4"/>
      <c r="BH206" s="4"/>
      <c r="BK206" s="218"/>
      <c r="BL206" s="218"/>
      <c r="BM206" s="218"/>
      <c r="BN206" s="218"/>
      <c r="BO206" s="218"/>
      <c r="BP206" s="213" t="s">
        <v>202</v>
      </c>
      <c r="BQ206" s="214"/>
      <c r="BR206" s="214"/>
      <c r="BS206" s="214"/>
      <c r="BT206" s="214"/>
      <c r="BU206" s="236"/>
      <c r="BX206" s="203"/>
      <c r="BY206" s="203"/>
      <c r="BZ206" s="203"/>
      <c r="CA206" s="203"/>
      <c r="CB206" s="203"/>
      <c r="CC206" s="203"/>
      <c r="CD206" s="215" t="str">
        <f>IF($AJ$3=0,IF($D$2="","　　",$D$2)&amp;" 　　 年 　　 月 　　 日",IF(ISTEXT($AJ$3),$AJ$3,TEXT($AJ$3,"ggg ")&amp;WIDECHAR(IF(LEN(TEXT($AJ$3,"e"))=1,TEXT($AJ$3," e"),TEXT($AJ$3,"e")))&amp;" 年 "&amp;WIDECHAR(IF(LEN(TEXT($AJ$3,"m"))=1,TEXT($AJ$3," m"),TEXT($AJ$3,"m")))&amp;" 月 "&amp;WIDECHAR(IF(LEN(TEXT($AJ$3,"d"))=1,TEXT($AJ$3," d"),TEXT($AJ$3,"d")))&amp;" 日"))</f>
        <v>平成27年  月　　日</v>
      </c>
      <c r="CE206" s="216"/>
      <c r="CF206" s="216"/>
      <c r="CG206" s="216"/>
      <c r="CH206" s="216"/>
      <c r="CI206" s="216"/>
      <c r="CJ206" s="216"/>
      <c r="CK206" s="216"/>
      <c r="CL206" s="216"/>
      <c r="CM206" s="216"/>
      <c r="CN206" s="217"/>
    </row>
    <row r="207" spans="48:90" ht="14.25" customHeight="1">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Y207" s="235" t="str">
        <f>IF($AD$4="","　　　　　　　第　　　　　号",$AD$4)</f>
        <v>　　　　　　　第 123 号</v>
      </c>
      <c r="BZ207" s="235"/>
      <c r="CA207" s="235"/>
      <c r="CB207" s="235"/>
      <c r="CC207" s="235"/>
      <c r="CD207" s="235"/>
      <c r="CE207" s="235"/>
      <c r="CF207" s="235"/>
      <c r="CG207" s="235"/>
      <c r="CH207" s="235"/>
      <c r="CI207" s="235"/>
      <c r="CJ207" s="235"/>
      <c r="CK207" s="235"/>
      <c r="CL207" s="235"/>
    </row>
    <row r="208" spans="70:90" ht="14.25" customHeight="1">
      <c r="BR208" s="4"/>
      <c r="BS208" s="4"/>
      <c r="BT208" s="4"/>
      <c r="BU208" s="4"/>
      <c r="BY208" s="201" t="str">
        <f>IF($AD$5=0,IF($D$2="","　　",$D$2)&amp;" 　　 年 　　 月 　　 日",IF(ISTEXT($AD$5),$AD$5,TEXT($AD$5,"ggg ")&amp;WIDECHAR(IF(LEN(TEXT($AD$5,"e"))=1,TEXT($AD$5," e"),TEXT($AD$5,"e")))&amp;" 年 "&amp;WIDECHAR(IF(LEN(TEXT($AD$5,"m"))=1,TEXT($AD$5," m"),TEXT($AD$5,"m")))&amp;" 月 "&amp;WIDECHAR(IF(LEN(TEXT($AD$5,"d"))=1,TEXT($AD$5," d"),TEXT($AD$5,"d")))&amp;" 日"))</f>
        <v>平成 ２７ 年 　４ 月 　１ 日</v>
      </c>
      <c r="BZ208" s="201"/>
      <c r="CA208" s="201"/>
      <c r="CB208" s="201"/>
      <c r="CC208" s="201"/>
      <c r="CD208" s="201"/>
      <c r="CE208" s="201"/>
      <c r="CF208" s="201"/>
      <c r="CG208" s="201"/>
      <c r="CH208" s="201"/>
      <c r="CI208" s="201"/>
      <c r="CJ208" s="201"/>
      <c r="CK208" s="201"/>
      <c r="CL208" s="201"/>
    </row>
    <row r="209" spans="48:92" ht="14.25" customHeight="1">
      <c r="AV209" s="4"/>
      <c r="AW209" s="4"/>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S209" s="4" t="s">
        <v>41</v>
      </c>
      <c r="BT209" s="303">
        <f>WIDECHAR(IF($Z$6="","",TEXT($Z$6,"000")))</f>
      </c>
      <c r="BU209" s="303"/>
      <c r="BV209" s="303"/>
      <c r="BW209" s="23" t="s">
        <v>42</v>
      </c>
      <c r="BX209" s="318">
        <f>WIDECHAR(IF($AD$6="","",TEXT($AD$6,"0000")))</f>
      </c>
      <c r="BY209" s="318"/>
      <c r="BZ209" s="318"/>
      <c r="CB209" s="23"/>
      <c r="CC209" s="4"/>
      <c r="CD209" s="4"/>
      <c r="CE209" s="4"/>
      <c r="CF209" s="4"/>
      <c r="CG209" s="4"/>
      <c r="CH209" s="4"/>
      <c r="CI209" s="4"/>
      <c r="CJ209" s="4"/>
      <c r="CK209" s="4"/>
      <c r="CL209" s="4"/>
      <c r="CM209" s="4"/>
      <c r="CN209" s="4"/>
    </row>
    <row r="210" spans="48:92" ht="14.25" customHeight="1">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210">
        <f>IF($Y$7="","",$Y$7)</f>
      </c>
      <c r="BT210" s="211"/>
      <c r="BU210" s="211"/>
      <c r="BV210" s="211"/>
      <c r="BW210" s="211"/>
      <c r="BX210" s="211"/>
      <c r="BY210" s="211"/>
      <c r="BZ210" s="211"/>
      <c r="CA210" s="211"/>
      <c r="CB210" s="211"/>
      <c r="CC210" s="211"/>
      <c r="CD210" s="211"/>
      <c r="CE210" s="211"/>
      <c r="CF210" s="211"/>
      <c r="CG210" s="211"/>
      <c r="CH210" s="211"/>
      <c r="CI210" s="211"/>
      <c r="CJ210" s="211"/>
      <c r="CK210" s="211"/>
      <c r="CL210" s="211"/>
      <c r="CM210" s="4"/>
      <c r="CN210" s="4"/>
    </row>
    <row r="211" spans="48:92" ht="14.25" customHeight="1">
      <c r="AV211" s="4"/>
      <c r="AW211" s="4"/>
      <c r="AX211" s="4"/>
      <c r="AY211" s="4"/>
      <c r="AZ211" s="4"/>
      <c r="BA211" s="4"/>
      <c r="BB211" s="4"/>
      <c r="BC211" s="4"/>
      <c r="BD211" s="4"/>
      <c r="BE211" s="4"/>
      <c r="BF211" s="4"/>
      <c r="BG211" s="4"/>
      <c r="BH211" s="4"/>
      <c r="BI211" s="4"/>
      <c r="BJ211" s="4"/>
      <c r="BK211" s="4"/>
      <c r="BL211" s="4"/>
      <c r="BM211" s="4"/>
      <c r="BP211" s="208" t="s">
        <v>27</v>
      </c>
      <c r="BQ211" s="208"/>
      <c r="BR211" s="208"/>
      <c r="BS211" s="158" t="str">
        <f>IF($Y$8="","",$Y$8)</f>
        <v>仙台市○○</v>
      </c>
      <c r="BT211" s="212"/>
      <c r="BU211" s="212"/>
      <c r="BV211" s="212"/>
      <c r="BW211" s="212"/>
      <c r="BX211" s="212"/>
      <c r="BY211" s="212"/>
      <c r="BZ211" s="212"/>
      <c r="CA211" s="212"/>
      <c r="CB211" s="212"/>
      <c r="CC211" s="212"/>
      <c r="CD211" s="212"/>
      <c r="CE211" s="212"/>
      <c r="CF211" s="212"/>
      <c r="CG211" s="212"/>
      <c r="CH211" s="212"/>
      <c r="CI211" s="212"/>
      <c r="CJ211" s="212"/>
      <c r="CK211" s="212"/>
      <c r="CL211" s="212"/>
      <c r="CM211" s="3"/>
      <c r="CN211" s="3"/>
    </row>
    <row r="212" spans="48:92" ht="14.25" customHeight="1">
      <c r="AV212" s="4"/>
      <c r="AW212" s="4"/>
      <c r="AX212" s="4"/>
      <c r="AY212" s="4"/>
      <c r="AZ212" s="4"/>
      <c r="BA212" s="4"/>
      <c r="BB212" s="4"/>
      <c r="BC212" s="4"/>
      <c r="BD212" s="4"/>
      <c r="BE212" s="4"/>
      <c r="BF212" s="4"/>
      <c r="BG212" s="4"/>
      <c r="BH212" s="4"/>
      <c r="BI212" s="4"/>
      <c r="BJ212" s="4"/>
      <c r="BK212" s="4"/>
      <c r="BL212" s="4"/>
      <c r="BM212" s="4"/>
      <c r="BP212" s="4"/>
      <c r="BQ212" s="4"/>
      <c r="BR212" s="4"/>
      <c r="BS212" s="207">
        <f>IF($Y$9="","",$Y$9)</f>
      </c>
      <c r="BT212" s="207"/>
      <c r="BU212" s="207"/>
      <c r="BV212" s="207"/>
      <c r="BW212" s="207"/>
      <c r="BX212" s="207"/>
      <c r="BY212" s="207"/>
      <c r="BZ212" s="207"/>
      <c r="CA212" s="207"/>
      <c r="CB212" s="207"/>
      <c r="CC212" s="207"/>
      <c r="CD212" s="207"/>
      <c r="CE212" s="207"/>
      <c r="CF212" s="207"/>
      <c r="CG212" s="207"/>
      <c r="CH212" s="207"/>
      <c r="CI212" s="207"/>
      <c r="CJ212" s="207"/>
      <c r="CK212" s="207"/>
      <c r="CL212" s="207"/>
      <c r="CM212" s="4"/>
      <c r="CN212" s="4"/>
    </row>
    <row r="213" spans="48:92" ht="14.25" customHeight="1">
      <c r="AV213" s="4"/>
      <c r="AW213" s="4"/>
      <c r="AX213" s="4"/>
      <c r="AY213" s="4"/>
      <c r="AZ213" s="4"/>
      <c r="BA213" s="4"/>
      <c r="BB213" s="4"/>
      <c r="BC213" s="4"/>
      <c r="BD213" s="4"/>
      <c r="BE213" s="4"/>
      <c r="BF213" s="4"/>
      <c r="BG213" s="4"/>
      <c r="BH213" s="4"/>
      <c r="BI213" s="4"/>
      <c r="BJ213" s="4"/>
      <c r="BK213" s="4"/>
      <c r="BL213" s="4"/>
      <c r="BM213" s="4"/>
      <c r="BP213" s="208" t="s">
        <v>28</v>
      </c>
      <c r="BQ213" s="208"/>
      <c r="BR213" s="208"/>
      <c r="BS213" s="209" t="str">
        <f>IF($Y$10="","",$Y$10)</f>
        <v>○○出張所長　○○　○○</v>
      </c>
      <c r="BT213" s="209"/>
      <c r="BU213" s="209"/>
      <c r="BV213" s="209"/>
      <c r="BW213" s="209"/>
      <c r="BX213" s="209"/>
      <c r="BY213" s="209"/>
      <c r="BZ213" s="209"/>
      <c r="CA213" s="209"/>
      <c r="CB213" s="209"/>
      <c r="CC213" s="209"/>
      <c r="CD213" s="209"/>
      <c r="CE213" s="209"/>
      <c r="CF213" s="209"/>
      <c r="CG213" s="209"/>
      <c r="CH213" s="209"/>
      <c r="CI213" s="209"/>
      <c r="CJ213" s="209"/>
      <c r="CK213" s="209"/>
      <c r="CL213" s="209"/>
      <c r="CM213" s="3"/>
      <c r="CN213" s="29"/>
    </row>
    <row r="214" spans="48:92" ht="10.5" customHeight="1">
      <c r="AV214" s="4"/>
      <c r="AW214" s="4"/>
      <c r="AX214" s="4"/>
      <c r="AY214" s="4"/>
      <c r="AZ214" s="4"/>
      <c r="BA214" s="4"/>
      <c r="BB214" s="4"/>
      <c r="BC214" s="4"/>
      <c r="BD214" s="4"/>
      <c r="BE214" s="4"/>
      <c r="BF214" s="4"/>
      <c r="BG214" s="4"/>
      <c r="BH214" s="4"/>
      <c r="BI214" s="4"/>
      <c r="BJ214" s="4"/>
      <c r="BK214" s="4"/>
      <c r="BL214" s="4"/>
      <c r="BM214" s="4"/>
      <c r="BN214" s="4"/>
      <c r="BO214" s="4"/>
      <c r="BP214" s="4"/>
      <c r="BQ214" s="4"/>
      <c r="BS214" s="4"/>
      <c r="BT214" s="4"/>
      <c r="BU214" s="4"/>
      <c r="BV214" s="165" t="str">
        <f>IF($AB$11="","",$AB$11)</f>
        <v>※　委託による申請業務の代行者を記入しないこと(「担当者」の欄ではなく、別紙とすること)</v>
      </c>
      <c r="BW214" s="165"/>
      <c r="BX214" s="165"/>
      <c r="BY214" s="165"/>
      <c r="BZ214" s="168"/>
      <c r="CA214" s="168"/>
      <c r="CB214" s="168"/>
      <c r="CC214" s="168"/>
      <c r="CD214" s="168"/>
      <c r="CE214" s="168"/>
      <c r="CF214" s="168"/>
      <c r="CG214" s="168"/>
      <c r="CH214" s="168"/>
      <c r="CI214" s="168"/>
      <c r="CJ214" s="168"/>
      <c r="CK214" s="168"/>
      <c r="CL214" s="168"/>
      <c r="CM214" s="2"/>
      <c r="CN214" s="2"/>
    </row>
    <row r="215" spans="48:92" ht="10.5" customHeight="1">
      <c r="AV215" s="4"/>
      <c r="AW215" s="4"/>
      <c r="AX215" s="4"/>
      <c r="AY215" s="4"/>
      <c r="AZ215" s="4"/>
      <c r="BA215" s="4"/>
      <c r="BB215" s="4"/>
      <c r="BC215" s="4"/>
      <c r="BD215" s="4"/>
      <c r="BE215" s="4"/>
      <c r="BF215" s="4"/>
      <c r="BG215" s="4"/>
      <c r="BH215" s="4"/>
      <c r="BI215" s="4"/>
      <c r="BJ215" s="4"/>
      <c r="BK215" s="4"/>
      <c r="BL215" s="4"/>
      <c r="BM215" s="4"/>
      <c r="BN215" s="4"/>
      <c r="BO215" s="4"/>
      <c r="BP215" s="4"/>
      <c r="BQ215" s="4"/>
      <c r="BS215" s="200" t="s">
        <v>0</v>
      </c>
      <c r="BT215" s="200"/>
      <c r="BU215" s="200"/>
      <c r="BV215" s="158" t="str">
        <f>IF($AB$12="","",$AB$12)</f>
        <v>　管理係　○○　○○(内線 1234)</v>
      </c>
      <c r="BW215" s="158"/>
      <c r="BX215" s="158"/>
      <c r="BY215" s="158"/>
      <c r="BZ215" s="161"/>
      <c r="CA215" s="161"/>
      <c r="CB215" s="161"/>
      <c r="CC215" s="161"/>
      <c r="CD215" s="161"/>
      <c r="CE215" s="161"/>
      <c r="CF215" s="161"/>
      <c r="CG215" s="161"/>
      <c r="CH215" s="161"/>
      <c r="CI215" s="161"/>
      <c r="CJ215" s="161"/>
      <c r="CK215" s="161"/>
      <c r="CL215" s="161"/>
      <c r="CM215" s="3"/>
      <c r="CN215" s="3"/>
    </row>
    <row r="216" spans="48:92" ht="10.5" customHeight="1">
      <c r="AV216" s="4"/>
      <c r="AW216" s="199"/>
      <c r="AX216" s="199"/>
      <c r="AY216" s="199"/>
      <c r="AZ216" s="199"/>
      <c r="BA216" s="195"/>
      <c r="BB216" s="195"/>
      <c r="BC216" s="195"/>
      <c r="BD216" s="194"/>
      <c r="BE216" s="194"/>
      <c r="BF216" s="194"/>
      <c r="BG216" s="194"/>
      <c r="BH216" s="194"/>
      <c r="BI216" s="195"/>
      <c r="BJ216" s="195"/>
      <c r="BK216" s="195"/>
      <c r="BL216" s="195"/>
      <c r="BM216" s="196"/>
      <c r="BN216" s="196"/>
      <c r="BO216" s="196"/>
      <c r="BP216" s="196"/>
      <c r="BS216" s="4"/>
      <c r="BT216" s="4"/>
      <c r="BU216" s="4"/>
      <c r="BV216" s="168"/>
      <c r="BW216" s="168"/>
      <c r="BX216" s="168"/>
      <c r="BY216" s="168"/>
      <c r="BZ216" s="168"/>
      <c r="CA216" s="168"/>
      <c r="CB216" s="168"/>
      <c r="CC216" s="168"/>
      <c r="CD216" s="168"/>
      <c r="CE216" s="168"/>
      <c r="CF216" s="168"/>
      <c r="CG216" s="168"/>
      <c r="CH216" s="168"/>
      <c r="CI216" s="168"/>
      <c r="CJ216" s="168"/>
      <c r="CK216" s="168"/>
      <c r="CL216" s="168"/>
      <c r="CM216" s="2"/>
      <c r="CN216" s="2"/>
    </row>
    <row r="217" spans="48:92" ht="10.5" customHeight="1">
      <c r="AV217" s="4"/>
      <c r="AW217" s="199"/>
      <c r="AX217" s="199"/>
      <c r="AY217" s="199"/>
      <c r="AZ217" s="199"/>
      <c r="BA217" s="197"/>
      <c r="BB217" s="197"/>
      <c r="BC217" s="197"/>
      <c r="BD217" s="194"/>
      <c r="BE217" s="194"/>
      <c r="BF217" s="194"/>
      <c r="BG217" s="194"/>
      <c r="BH217" s="194"/>
      <c r="BI217" s="197"/>
      <c r="BJ217" s="197"/>
      <c r="BK217" s="197"/>
      <c r="BL217" s="197"/>
      <c r="BM217" s="196"/>
      <c r="BN217" s="196"/>
      <c r="BO217" s="196"/>
      <c r="BP217" s="196"/>
      <c r="BS217" s="200" t="s">
        <v>43</v>
      </c>
      <c r="BT217" s="200"/>
      <c r="BU217" s="200"/>
      <c r="BV217" s="198">
        <f>IF($AB$14="","",$AB$14)</f>
      </c>
      <c r="BW217" s="198"/>
      <c r="BX217" s="198"/>
      <c r="BY217" s="16" t="s">
        <v>44</v>
      </c>
      <c r="BZ217" s="198">
        <f>IF($AF$14="","",$AF$14)</f>
      </c>
      <c r="CA217" s="198"/>
      <c r="CB217" s="198"/>
      <c r="CC217" s="16" t="s">
        <v>44</v>
      </c>
      <c r="CD217" s="198">
        <f>IF($AJ$14="","",$AJ$14)</f>
      </c>
      <c r="CE217" s="198"/>
      <c r="CF217" s="198"/>
      <c r="CG217" s="3" t="str">
        <f>IF($AM$14="","",$AM$14)</f>
        <v>(代 表)</v>
      </c>
      <c r="CH217" s="3"/>
      <c r="CI217" s="3"/>
      <c r="CJ217" s="3"/>
      <c r="CK217" s="3"/>
      <c r="CL217" s="3"/>
      <c r="CM217" s="3"/>
      <c r="CN217" s="3"/>
    </row>
    <row r="218" spans="1:92" s="14" customFormat="1" ht="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4"/>
    </row>
    <row r="219" spans="48:92" ht="14.25" customHeight="1">
      <c r="AV219" s="50"/>
      <c r="AW219" s="185" t="s">
        <v>65</v>
      </c>
      <c r="AX219" s="185"/>
      <c r="AY219" s="186"/>
      <c r="AZ219" s="186"/>
      <c r="BA219" s="186"/>
      <c r="BB219" s="51"/>
      <c r="BC219" s="188" t="str">
        <f>IF($I$16="","",$I$16)</f>
        <v>電気通信事業法に基づく、電気通信設備設置のため</v>
      </c>
      <c r="BD219" s="189"/>
      <c r="BE219" s="189"/>
      <c r="BF219" s="189"/>
      <c r="BG219" s="189"/>
      <c r="BH219" s="189"/>
      <c r="BI219" s="189"/>
      <c r="BJ219" s="189"/>
      <c r="BK219" s="189"/>
      <c r="BL219" s="189"/>
      <c r="BM219" s="189"/>
      <c r="BN219" s="189"/>
      <c r="BO219" s="189"/>
      <c r="BP219" s="189"/>
      <c r="BQ219" s="189"/>
      <c r="BR219" s="189"/>
      <c r="BS219" s="189"/>
      <c r="BT219" s="189"/>
      <c r="BU219" s="189"/>
      <c r="BV219" s="189"/>
      <c r="BW219" s="189"/>
      <c r="BX219" s="189"/>
      <c r="BY219" s="189"/>
      <c r="BZ219" s="189"/>
      <c r="CA219" s="189"/>
      <c r="CB219" s="189"/>
      <c r="CC219" s="189"/>
      <c r="CD219" s="189"/>
      <c r="CE219" s="189"/>
      <c r="CF219" s="189"/>
      <c r="CG219" s="189"/>
      <c r="CH219" s="189"/>
      <c r="CI219" s="189"/>
      <c r="CJ219" s="189"/>
      <c r="CK219" s="189"/>
      <c r="CL219" s="189"/>
      <c r="CM219" s="189"/>
      <c r="CN219" s="190"/>
    </row>
    <row r="220" spans="48:92" ht="14.25" customHeight="1">
      <c r="AV220" s="54"/>
      <c r="AW220" s="187"/>
      <c r="AX220" s="187"/>
      <c r="AY220" s="187"/>
      <c r="AZ220" s="187"/>
      <c r="BA220" s="187"/>
      <c r="BB220" s="55"/>
      <c r="BC220" s="191"/>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c r="CN220" s="193"/>
    </row>
    <row r="221" spans="48:92" ht="14.25" customHeight="1">
      <c r="AV221" s="34"/>
      <c r="AW221" s="66" t="s">
        <v>68</v>
      </c>
      <c r="AX221" s="66"/>
      <c r="AY221" s="66"/>
      <c r="AZ221" s="66"/>
      <c r="BA221" s="66"/>
      <c r="BB221" s="36"/>
      <c r="BC221" s="178" t="s">
        <v>1</v>
      </c>
      <c r="BD221" s="67"/>
      <c r="BE221" s="179"/>
      <c r="BF221" s="167"/>
      <c r="BG221" s="182" t="str">
        <f>WIDECHAR(IF($M$18="","一般国道   号",IF(ISNUMBER($M$18),"一般国道"&amp;IF(LEN($M$18)&lt;4,REPT(" ",SUM(3,-LEN($M$18))),"")&amp;$M$18&amp;"号",$M$18)))</f>
        <v>一般国道４号</v>
      </c>
      <c r="BH221" s="182"/>
      <c r="BI221" s="182"/>
      <c r="BJ221" s="182"/>
      <c r="BK221" s="182"/>
      <c r="BL221" s="182"/>
      <c r="BM221" s="182"/>
      <c r="BN221" s="182"/>
      <c r="BO221" s="182"/>
      <c r="BP221" s="184">
        <f>IF($V$18="","",$V$18)</f>
      </c>
      <c r="BQ221" s="184"/>
      <c r="BR221" s="184"/>
      <c r="BS221" s="184"/>
      <c r="BT221" s="184"/>
      <c r="BU221" s="184"/>
      <c r="BV221" s="184"/>
      <c r="BW221" s="184"/>
      <c r="BX221" s="184"/>
      <c r="BY221" s="184"/>
      <c r="BZ221" s="184"/>
      <c r="CA221" s="184"/>
      <c r="CB221" s="184" t="str">
        <f>IF($AH$18="","",$AH$18)</f>
        <v> 上り </v>
      </c>
      <c r="CC221" s="184"/>
      <c r="CD221" s="231"/>
      <c r="CE221" s="226" t="str">
        <f>IF($AK$18=""," 車道 ・ 歩道 ・その他",$AK$18)</f>
        <v> 車道 ・ 歩道 ・その他</v>
      </c>
      <c r="CF221" s="227"/>
      <c r="CG221" s="227"/>
      <c r="CH221" s="227"/>
      <c r="CI221" s="227"/>
      <c r="CJ221" s="227"/>
      <c r="CK221" s="227"/>
      <c r="CL221" s="227"/>
      <c r="CM221" s="227"/>
      <c r="CN221" s="228"/>
    </row>
    <row r="222" spans="48:92" ht="14.25" customHeight="1">
      <c r="AV222" s="37"/>
      <c r="AW222" s="67"/>
      <c r="AX222" s="67"/>
      <c r="AY222" s="67"/>
      <c r="AZ222" s="67"/>
      <c r="BA222" s="67"/>
      <c r="BB222" s="39"/>
      <c r="BC222" s="180"/>
      <c r="BD222" s="68"/>
      <c r="BE222" s="181"/>
      <c r="BF222" s="160"/>
      <c r="BG222" s="183"/>
      <c r="BH222" s="183"/>
      <c r="BI222" s="183"/>
      <c r="BJ222" s="183"/>
      <c r="BK222" s="183"/>
      <c r="BL222" s="183"/>
      <c r="BM222" s="183"/>
      <c r="BN222" s="183"/>
      <c r="BO222" s="183"/>
      <c r="BP222" s="172"/>
      <c r="BQ222" s="172"/>
      <c r="BR222" s="172"/>
      <c r="BS222" s="172"/>
      <c r="BT222" s="172"/>
      <c r="BU222" s="172"/>
      <c r="BV222" s="172"/>
      <c r="BW222" s="172"/>
      <c r="BX222" s="172"/>
      <c r="BY222" s="172"/>
      <c r="BZ222" s="172"/>
      <c r="CA222" s="172"/>
      <c r="CB222" s="172" t="str">
        <f>IF($AH$19="","",$AH$19)</f>
        <v> 下り </v>
      </c>
      <c r="CC222" s="172"/>
      <c r="CD222" s="173"/>
      <c r="CE222" s="229"/>
      <c r="CF222" s="194"/>
      <c r="CG222" s="194"/>
      <c r="CH222" s="194"/>
      <c r="CI222" s="194"/>
      <c r="CJ222" s="194"/>
      <c r="CK222" s="194"/>
      <c r="CL222" s="194"/>
      <c r="CM222" s="194"/>
      <c r="CN222" s="230"/>
    </row>
    <row r="223" spans="48:92" ht="14.25" customHeight="1">
      <c r="AV223" s="37"/>
      <c r="AW223" s="67"/>
      <c r="AX223" s="67"/>
      <c r="AY223" s="67"/>
      <c r="AZ223" s="67"/>
      <c r="BA223" s="67"/>
      <c r="BB223" s="39"/>
      <c r="BC223" s="174" t="s">
        <v>66</v>
      </c>
      <c r="BD223" s="85"/>
      <c r="BE223" s="167"/>
      <c r="BF223" s="176" t="str">
        <f>IF($L$20="","",$L$20)</f>
        <v>仙台市</v>
      </c>
      <c r="BG223" s="176"/>
      <c r="BH223" s="176"/>
      <c r="BI223" s="176"/>
      <c r="BJ223" s="176" t="str">
        <f>IF($L$20="","",$L$20)</f>
        <v>仙台市</v>
      </c>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c r="CM223" s="176"/>
      <c r="CN223" s="166"/>
    </row>
    <row r="224" spans="48:92" ht="14.25" customHeight="1">
      <c r="AV224" s="40"/>
      <c r="AW224" s="68"/>
      <c r="AX224" s="68"/>
      <c r="AY224" s="68"/>
      <c r="AZ224" s="68"/>
      <c r="BA224" s="68"/>
      <c r="BB224" s="42"/>
      <c r="BC224" s="175"/>
      <c r="BD224" s="89"/>
      <c r="BE224" s="160"/>
      <c r="BF224" s="177" t="str">
        <f>IF($L$21="","",$L$21)</f>
        <v>２行目…至：仙台市地先</v>
      </c>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c r="CM224" s="177"/>
      <c r="CN224" s="159"/>
    </row>
    <row r="225" spans="48:92" ht="14.25" customHeight="1">
      <c r="AV225" s="34"/>
      <c r="AW225" s="66" t="s">
        <v>67</v>
      </c>
      <c r="AX225" s="66"/>
      <c r="AY225" s="66"/>
      <c r="AZ225" s="66"/>
      <c r="BA225" s="66"/>
      <c r="BB225" s="36"/>
      <c r="BC225" s="170" t="s">
        <v>150</v>
      </c>
      <c r="BD225" s="170"/>
      <c r="BE225" s="170"/>
      <c r="BF225" s="170"/>
      <c r="BG225" s="170"/>
      <c r="BH225" s="170"/>
      <c r="BI225" s="170"/>
      <c r="BJ225" s="170"/>
      <c r="BK225" s="170"/>
      <c r="BL225" s="170"/>
      <c r="BM225" s="170" t="s">
        <v>90</v>
      </c>
      <c r="BN225" s="170"/>
      <c r="BO225" s="170"/>
      <c r="BP225" s="170"/>
      <c r="BQ225" s="170"/>
      <c r="BR225" s="170"/>
      <c r="BS225" s="170"/>
      <c r="BT225" s="170"/>
      <c r="BU225" s="170"/>
      <c r="BV225" s="170"/>
      <c r="BW225" s="170"/>
      <c r="BX225" s="170"/>
      <c r="BY225" s="170"/>
      <c r="BZ225" s="170"/>
      <c r="CA225" s="170"/>
      <c r="CB225" s="170"/>
      <c r="CC225" s="170"/>
      <c r="CD225" s="170"/>
      <c r="CE225" s="170" t="s">
        <v>110</v>
      </c>
      <c r="CF225" s="170"/>
      <c r="CG225" s="170"/>
      <c r="CH225" s="170"/>
      <c r="CI225" s="170"/>
      <c r="CJ225" s="170"/>
      <c r="CK225" s="170"/>
      <c r="CL225" s="170"/>
      <c r="CM225" s="170"/>
      <c r="CN225" s="171"/>
    </row>
    <row r="226" spans="48:92" ht="14.25" customHeight="1">
      <c r="AV226" s="37"/>
      <c r="AW226" s="67"/>
      <c r="AX226" s="67"/>
      <c r="AY226" s="67"/>
      <c r="AZ226" s="67"/>
      <c r="BA226" s="67"/>
      <c r="BB226" s="39"/>
      <c r="BC226" s="167" t="str">
        <f>IF($I$23="","",$I$23)</f>
        <v>電話柱</v>
      </c>
      <c r="BD226" s="168"/>
      <c r="BE226" s="168"/>
      <c r="BF226" s="168"/>
      <c r="BG226" s="168"/>
      <c r="BH226" s="168"/>
      <c r="BI226" s="168"/>
      <c r="BJ226" s="168"/>
      <c r="BK226" s="168"/>
      <c r="BL226" s="169"/>
      <c r="BM226" s="167" t="str">
        <f>IF($S$23="","",$S$23)</f>
        <v>コンクリート柱　L=18ｍ</v>
      </c>
      <c r="BN226" s="168"/>
      <c r="BO226" s="168"/>
      <c r="BP226" s="168"/>
      <c r="BQ226" s="168"/>
      <c r="BR226" s="168"/>
      <c r="BS226" s="168"/>
      <c r="BT226" s="168"/>
      <c r="BU226" s="168"/>
      <c r="BV226" s="168"/>
      <c r="BW226" s="168"/>
      <c r="BX226" s="168"/>
      <c r="BY226" s="168"/>
      <c r="BZ226" s="168"/>
      <c r="CA226" s="168"/>
      <c r="CB226" s="168"/>
      <c r="CC226" s="168"/>
      <c r="CD226" s="169"/>
      <c r="CE226" s="163">
        <f>IF($AK$23="","",$AK$23)</f>
        <v>1</v>
      </c>
      <c r="CF226" s="164"/>
      <c r="CG226" s="164"/>
      <c r="CH226" s="164"/>
      <c r="CI226" s="164"/>
      <c r="CJ226" s="164"/>
      <c r="CK226" s="164"/>
      <c r="CL226" s="164"/>
      <c r="CM226" s="165" t="str">
        <f>IF($AS$23="","",$AS$23)</f>
        <v>ｍ</v>
      </c>
      <c r="CN226" s="166"/>
    </row>
    <row r="227" spans="48:92" ht="14.25" customHeight="1">
      <c r="AV227" s="37"/>
      <c r="AW227" s="67"/>
      <c r="AX227" s="67"/>
      <c r="AY227" s="67"/>
      <c r="AZ227" s="67"/>
      <c r="BA227" s="67"/>
      <c r="BB227" s="39"/>
      <c r="BC227" s="160" t="str">
        <f>IF($I$24="","",$I$24)</f>
        <v>電力管路</v>
      </c>
      <c r="BD227" s="161"/>
      <c r="BE227" s="161"/>
      <c r="BF227" s="161"/>
      <c r="BG227" s="161"/>
      <c r="BH227" s="161"/>
      <c r="BI227" s="161"/>
      <c r="BJ227" s="161"/>
      <c r="BK227" s="161"/>
      <c r="BL227" s="162"/>
      <c r="BM227" s="160" t="str">
        <f>IF($S$24="","",$S$24)</f>
        <v>鋼管　呼び径350㎜　外径401㎜</v>
      </c>
      <c r="BN227" s="161"/>
      <c r="BO227" s="161"/>
      <c r="BP227" s="161"/>
      <c r="BQ227" s="161"/>
      <c r="BR227" s="161"/>
      <c r="BS227" s="161"/>
      <c r="BT227" s="161"/>
      <c r="BU227" s="161"/>
      <c r="BV227" s="161"/>
      <c r="BW227" s="161"/>
      <c r="BX227" s="161"/>
      <c r="BY227" s="161"/>
      <c r="BZ227" s="161"/>
      <c r="CA227" s="161"/>
      <c r="CB227" s="161"/>
      <c r="CC227" s="161"/>
      <c r="CD227" s="162"/>
      <c r="CE227" s="156">
        <f>IF($AK$24="","",$AK$24)</f>
        <v>12</v>
      </c>
      <c r="CF227" s="157"/>
      <c r="CG227" s="157"/>
      <c r="CH227" s="157"/>
      <c r="CI227" s="157"/>
      <c r="CJ227" s="157"/>
      <c r="CK227" s="157"/>
      <c r="CL227" s="157"/>
      <c r="CM227" s="158" t="str">
        <f>IF($AS$24="","",$AS$24)</f>
        <v>㎡</v>
      </c>
      <c r="CN227" s="159"/>
    </row>
    <row r="228" spans="48:92" ht="14.25" customHeight="1">
      <c r="AV228" s="37"/>
      <c r="AW228" s="67"/>
      <c r="AX228" s="67"/>
      <c r="AY228" s="67"/>
      <c r="AZ228" s="67"/>
      <c r="BA228" s="67"/>
      <c r="BB228" s="39"/>
      <c r="BC228" s="167" t="str">
        <f>IF($I$25="","",$I$25)</f>
        <v>水道管</v>
      </c>
      <c r="BD228" s="168"/>
      <c r="BE228" s="168"/>
      <c r="BF228" s="168"/>
      <c r="BG228" s="168"/>
      <c r="BH228" s="168"/>
      <c r="BI228" s="168"/>
      <c r="BJ228" s="168"/>
      <c r="BK228" s="168"/>
      <c r="BL228" s="169"/>
      <c r="BM228" s="167" t="str">
        <f>IF($S$25="","",$S$25)</f>
        <v>塩ビ管(JIS K 0104)　呼び径75㎜　外径103㎜</v>
      </c>
      <c r="BN228" s="168"/>
      <c r="BO228" s="168"/>
      <c r="BP228" s="168"/>
      <c r="BQ228" s="168"/>
      <c r="BR228" s="168"/>
      <c r="BS228" s="168"/>
      <c r="BT228" s="168"/>
      <c r="BU228" s="168"/>
      <c r="BV228" s="168"/>
      <c r="BW228" s="168"/>
      <c r="BX228" s="168"/>
      <c r="BY228" s="168"/>
      <c r="BZ228" s="168"/>
      <c r="CA228" s="168"/>
      <c r="CB228" s="168"/>
      <c r="CC228" s="168"/>
      <c r="CD228" s="169"/>
      <c r="CE228" s="163">
        <f>IF($AK$25="","",$AK$25)</f>
        <v>123</v>
      </c>
      <c r="CF228" s="164"/>
      <c r="CG228" s="164"/>
      <c r="CH228" s="164"/>
      <c r="CI228" s="164"/>
      <c r="CJ228" s="164"/>
      <c r="CK228" s="164"/>
      <c r="CL228" s="164"/>
      <c r="CM228" s="165" t="str">
        <f>IF($AS$25="","",$AS$25)</f>
        <v>基</v>
      </c>
      <c r="CN228" s="166"/>
    </row>
    <row r="229" spans="48:92" ht="14.25" customHeight="1">
      <c r="AV229" s="37"/>
      <c r="AW229" s="67"/>
      <c r="AX229" s="67"/>
      <c r="AY229" s="67"/>
      <c r="AZ229" s="67"/>
      <c r="BA229" s="67"/>
      <c r="BB229" s="39"/>
      <c r="BC229" s="160" t="str">
        <f>IF($I$26="","",$I$26)</f>
        <v>水道引込管</v>
      </c>
      <c r="BD229" s="161"/>
      <c r="BE229" s="161"/>
      <c r="BF229" s="161"/>
      <c r="BG229" s="161"/>
      <c r="BH229" s="161"/>
      <c r="BI229" s="161"/>
      <c r="BJ229" s="161"/>
      <c r="BK229" s="161"/>
      <c r="BL229" s="162"/>
      <c r="BM229" s="160" t="str">
        <f>IF($S$26="","",$S$26)</f>
        <v>陶管(JIS K 104)　呼び径15㎜　外径21㎜</v>
      </c>
      <c r="BN229" s="161"/>
      <c r="BO229" s="161"/>
      <c r="BP229" s="161"/>
      <c r="BQ229" s="161"/>
      <c r="BR229" s="161"/>
      <c r="BS229" s="161"/>
      <c r="BT229" s="161"/>
      <c r="BU229" s="161"/>
      <c r="BV229" s="161"/>
      <c r="BW229" s="161"/>
      <c r="BX229" s="161"/>
      <c r="BY229" s="161"/>
      <c r="BZ229" s="161"/>
      <c r="CA229" s="161"/>
      <c r="CB229" s="161"/>
      <c r="CC229" s="161"/>
      <c r="CD229" s="162"/>
      <c r="CE229" s="156">
        <f>IF($AK$26="","",$AK$26)</f>
        <v>1234</v>
      </c>
      <c r="CF229" s="157"/>
      <c r="CG229" s="157"/>
      <c r="CH229" s="157"/>
      <c r="CI229" s="157"/>
      <c r="CJ229" s="157"/>
      <c r="CK229" s="157"/>
      <c r="CL229" s="157"/>
      <c r="CM229" s="158" t="str">
        <f>IF($AS$26="","",$AS$26)</f>
        <v>個</v>
      </c>
      <c r="CN229" s="159"/>
    </row>
    <row r="230" spans="48:92" ht="14.25" customHeight="1">
      <c r="AV230" s="37"/>
      <c r="AW230" s="67"/>
      <c r="AX230" s="67"/>
      <c r="AY230" s="67"/>
      <c r="AZ230" s="67"/>
      <c r="BA230" s="67"/>
      <c r="BB230" s="39"/>
      <c r="BC230" s="167" t="str">
        <f>IF($I$27="","",$I$27)</f>
        <v>工事用通路</v>
      </c>
      <c r="BD230" s="168"/>
      <c r="BE230" s="168"/>
      <c r="BF230" s="168"/>
      <c r="BG230" s="168"/>
      <c r="BH230" s="168"/>
      <c r="BI230" s="168"/>
      <c r="BJ230" s="168"/>
      <c r="BK230" s="168"/>
      <c r="BL230" s="169"/>
      <c r="BM230" s="167" t="str">
        <f>IF($S$27="","",$S$27)</f>
        <v>幅3.5ｍ×長さ10.5ｍ</v>
      </c>
      <c r="BN230" s="168"/>
      <c r="BO230" s="168"/>
      <c r="BP230" s="168"/>
      <c r="BQ230" s="168"/>
      <c r="BR230" s="168"/>
      <c r="BS230" s="168"/>
      <c r="BT230" s="168"/>
      <c r="BU230" s="168"/>
      <c r="BV230" s="168"/>
      <c r="BW230" s="168"/>
      <c r="BX230" s="168"/>
      <c r="BY230" s="168"/>
      <c r="BZ230" s="168"/>
      <c r="CA230" s="168"/>
      <c r="CB230" s="168"/>
      <c r="CC230" s="168"/>
      <c r="CD230" s="169"/>
      <c r="CE230" s="163">
        <f>IF($AK$27="","",$AK$27)</f>
        <v>12345</v>
      </c>
      <c r="CF230" s="164"/>
      <c r="CG230" s="164"/>
      <c r="CH230" s="164"/>
      <c r="CI230" s="164"/>
      <c r="CJ230" s="164"/>
      <c r="CK230" s="164"/>
      <c r="CL230" s="164"/>
      <c r="CM230" s="165" t="str">
        <f>IF($AS$27="","",$AS$27)</f>
        <v>式</v>
      </c>
      <c r="CN230" s="166"/>
    </row>
    <row r="231" spans="48:92" ht="14.25" customHeight="1">
      <c r="AV231" s="40"/>
      <c r="AW231" s="68"/>
      <c r="AX231" s="68"/>
      <c r="AY231" s="68"/>
      <c r="AZ231" s="68"/>
      <c r="BA231" s="68"/>
      <c r="BB231" s="42"/>
      <c r="BC231" s="160" t="str">
        <f>IF($I$28="","",$I$28)</f>
        <v>突出看板</v>
      </c>
      <c r="BD231" s="161"/>
      <c r="BE231" s="161"/>
      <c r="BF231" s="161"/>
      <c r="BG231" s="161"/>
      <c r="BH231" s="161"/>
      <c r="BI231" s="161"/>
      <c r="BJ231" s="161"/>
      <c r="BK231" s="161"/>
      <c r="BL231" s="162"/>
      <c r="BM231" s="160" t="str">
        <f>IF($S$28="","",$S$28)</f>
        <v>0.95ｍ×3ｍ×2面</v>
      </c>
      <c r="BN231" s="161"/>
      <c r="BO231" s="161"/>
      <c r="BP231" s="161"/>
      <c r="BQ231" s="161"/>
      <c r="BR231" s="161"/>
      <c r="BS231" s="161"/>
      <c r="BT231" s="161"/>
      <c r="BU231" s="161"/>
      <c r="BV231" s="161"/>
      <c r="BW231" s="161"/>
      <c r="BX231" s="161"/>
      <c r="BY231" s="161"/>
      <c r="BZ231" s="161"/>
      <c r="CA231" s="161"/>
      <c r="CB231" s="161"/>
      <c r="CC231" s="161"/>
      <c r="CD231" s="162"/>
      <c r="CE231" s="156">
        <f>IF($AK$28="","",$AK$28)</f>
        <v>123.456</v>
      </c>
      <c r="CF231" s="157"/>
      <c r="CG231" s="157"/>
      <c r="CH231" s="157"/>
      <c r="CI231" s="157"/>
      <c r="CJ231" s="157"/>
      <c r="CK231" s="157"/>
      <c r="CL231" s="157"/>
      <c r="CM231" s="158" t="str">
        <f>IF($AS$28="","",$AS$28)</f>
        <v>本</v>
      </c>
      <c r="CN231" s="159"/>
    </row>
    <row r="232" spans="48:92" ht="10.5" customHeight="1">
      <c r="AV232" s="34"/>
      <c r="AW232" s="66" t="s">
        <v>69</v>
      </c>
      <c r="AX232" s="66"/>
      <c r="AY232" s="66"/>
      <c r="AZ232" s="66"/>
      <c r="BA232" s="66"/>
      <c r="BB232" s="36"/>
      <c r="BC232" s="144" t="str">
        <f>IF($I$29=0,IF($D$2="","　　",$D$2)&amp;"　　年　　月　　日から",IF(ISTEXT($I$29),$I$29,TEXT($I$29,"ggg")&amp;WIDECHAR(IF(LEN(TEXT($I$29,"e"))=1,TEXT($I$29," e"),TEXT($I$29,"e")))&amp;"年"&amp;WIDECHAR(IF(LEN(TEXT($I$29,"m"))=1,TEXT($I$29," m"),TEXT($I$29,"m")))&amp;"月"&amp;WIDECHAR(IF(LEN(TEXT($I$29,"d"))=1,TEXT($I$29," d"),TEXT($I$29,"d")))&amp;"日から"))</f>
        <v>平成　　年　　月　　日から</v>
      </c>
      <c r="BD232" s="145"/>
      <c r="BE232" s="146"/>
      <c r="BF232" s="146"/>
      <c r="BG232" s="146"/>
      <c r="BH232" s="146"/>
      <c r="BI232" s="146"/>
      <c r="BJ232" s="146"/>
      <c r="BK232" s="146"/>
      <c r="BL232" s="146"/>
      <c r="BM232" s="136" t="str">
        <f>IF($S$29="","",$S$29)</f>
        <v>10日</v>
      </c>
      <c r="BN232" s="136"/>
      <c r="BO232" s="137"/>
      <c r="BP232" s="137"/>
      <c r="BQ232" s="141" t="s">
        <v>77</v>
      </c>
      <c r="BR232" s="43"/>
      <c r="BS232" s="78" t="s">
        <v>108</v>
      </c>
      <c r="BT232" s="79"/>
      <c r="BU232" s="79"/>
      <c r="BV232" s="79"/>
      <c r="BW232" s="36"/>
      <c r="BX232" s="69" t="str">
        <f>IF($AD$29="","",$AD$29)</f>
        <v>
別添のとおり</v>
      </c>
      <c r="BY232" s="70"/>
      <c r="BZ232" s="70"/>
      <c r="CA232" s="70"/>
      <c r="CB232" s="70"/>
      <c r="CC232" s="70"/>
      <c r="CD232" s="70"/>
      <c r="CE232" s="70"/>
      <c r="CF232" s="70"/>
      <c r="CG232" s="70"/>
      <c r="CH232" s="70"/>
      <c r="CI232" s="70"/>
      <c r="CJ232" s="70"/>
      <c r="CK232" s="70"/>
      <c r="CL232" s="70"/>
      <c r="CM232" s="70"/>
      <c r="CN232" s="71"/>
    </row>
    <row r="233" spans="48:92" ht="10.5" customHeight="1">
      <c r="AV233" s="37"/>
      <c r="AW233" s="67"/>
      <c r="AX233" s="67"/>
      <c r="AY233" s="67"/>
      <c r="AZ233" s="67"/>
      <c r="BA233" s="67"/>
      <c r="BB233" s="39"/>
      <c r="BC233" s="147"/>
      <c r="BD233" s="148"/>
      <c r="BE233" s="149"/>
      <c r="BF233" s="149"/>
      <c r="BG233" s="149"/>
      <c r="BH233" s="149"/>
      <c r="BI233" s="149"/>
      <c r="BJ233" s="149"/>
      <c r="BK233" s="149"/>
      <c r="BL233" s="149"/>
      <c r="BM233" s="138"/>
      <c r="BN233" s="138"/>
      <c r="BO233" s="139"/>
      <c r="BP233" s="139"/>
      <c r="BQ233" s="142"/>
      <c r="BR233" s="44"/>
      <c r="BS233" s="80"/>
      <c r="BT233" s="81"/>
      <c r="BU233" s="81"/>
      <c r="BV233" s="81"/>
      <c r="BW233" s="39"/>
      <c r="BX233" s="72"/>
      <c r="BY233" s="73"/>
      <c r="BZ233" s="73"/>
      <c r="CA233" s="73"/>
      <c r="CB233" s="73"/>
      <c r="CC233" s="73"/>
      <c r="CD233" s="73"/>
      <c r="CE233" s="73"/>
      <c r="CF233" s="73"/>
      <c r="CG233" s="73"/>
      <c r="CH233" s="73"/>
      <c r="CI233" s="73"/>
      <c r="CJ233" s="73"/>
      <c r="CK233" s="73"/>
      <c r="CL233" s="73"/>
      <c r="CM233" s="73"/>
      <c r="CN233" s="74"/>
    </row>
    <row r="234" spans="48:92" ht="10.5" customHeight="1">
      <c r="AV234" s="37"/>
      <c r="AW234" s="67"/>
      <c r="AX234" s="67"/>
      <c r="AY234" s="67"/>
      <c r="AZ234" s="67"/>
      <c r="BA234" s="67"/>
      <c r="BB234" s="39"/>
      <c r="BC234" s="150"/>
      <c r="BD234" s="149"/>
      <c r="BE234" s="149"/>
      <c r="BF234" s="149"/>
      <c r="BG234" s="149"/>
      <c r="BH234" s="149"/>
      <c r="BI234" s="149"/>
      <c r="BJ234" s="149"/>
      <c r="BK234" s="149"/>
      <c r="BL234" s="149"/>
      <c r="BM234" s="139"/>
      <c r="BN234" s="139"/>
      <c r="BO234" s="139"/>
      <c r="BP234" s="139"/>
      <c r="BQ234" s="142"/>
      <c r="BR234" s="44"/>
      <c r="BS234" s="81"/>
      <c r="BT234" s="81"/>
      <c r="BU234" s="81"/>
      <c r="BV234" s="81"/>
      <c r="BW234" s="39"/>
      <c r="BX234" s="72" t="str">
        <f>IF($AD$31="","",$AD$31)</f>
        <v>ダクタイル鋳鉄管(JIS 2004-03-31)
マンホール(組立式)</v>
      </c>
      <c r="BY234" s="73"/>
      <c r="BZ234" s="73"/>
      <c r="CA234" s="73"/>
      <c r="CB234" s="73"/>
      <c r="CC234" s="73"/>
      <c r="CD234" s="73"/>
      <c r="CE234" s="73"/>
      <c r="CF234" s="73"/>
      <c r="CG234" s="73"/>
      <c r="CH234" s="73"/>
      <c r="CI234" s="73"/>
      <c r="CJ234" s="73"/>
      <c r="CK234" s="73"/>
      <c r="CL234" s="73"/>
      <c r="CM234" s="73"/>
      <c r="CN234" s="74"/>
    </row>
    <row r="235" spans="48:92" ht="10.5" customHeight="1">
      <c r="AV235" s="37"/>
      <c r="AW235" s="67"/>
      <c r="AX235" s="67"/>
      <c r="AY235" s="67"/>
      <c r="AZ235" s="67"/>
      <c r="BA235" s="67"/>
      <c r="BB235" s="39"/>
      <c r="BC235" s="151" t="str">
        <f>IF($I$32=0,IF($D$2="","　　",$D$2)&amp;"　　年　　月　　日まで",IF(ISTEXT($I$32),$I$32,TEXT($I$32,"ggg")&amp;WIDECHAR(IF(LEN(TEXT($I$32,"e"))=1,TEXT($I$32," e"),TEXT($I$32,"e")))&amp;"年"&amp;WIDECHAR(IF(LEN(TEXT($I$32,"m"))=1,TEXT($I$32," m"),TEXT($I$32,"m")))&amp;"月"&amp;WIDECHAR(IF(LEN(TEXT($I$32,"d"))=1,TEXT($I$32," d"),TEXT($I$32,"d")))&amp;"日まで"))</f>
        <v>平成　　年　　月　　日まで</v>
      </c>
      <c r="BD235" s="152"/>
      <c r="BE235" s="153"/>
      <c r="BF235" s="153"/>
      <c r="BG235" s="153"/>
      <c r="BH235" s="153"/>
      <c r="BI235" s="153"/>
      <c r="BJ235" s="153"/>
      <c r="BK235" s="153"/>
      <c r="BL235" s="153"/>
      <c r="BM235" s="139"/>
      <c r="BN235" s="139"/>
      <c r="BO235" s="139"/>
      <c r="BP235" s="139"/>
      <c r="BQ235" s="142"/>
      <c r="BR235" s="44"/>
      <c r="BS235" s="81"/>
      <c r="BT235" s="81"/>
      <c r="BU235" s="81"/>
      <c r="BV235" s="81"/>
      <c r="BW235" s="39"/>
      <c r="BX235" s="72"/>
      <c r="BY235" s="73"/>
      <c r="BZ235" s="73"/>
      <c r="CA235" s="73"/>
      <c r="CB235" s="73"/>
      <c r="CC235" s="73"/>
      <c r="CD235" s="73"/>
      <c r="CE235" s="73"/>
      <c r="CF235" s="73"/>
      <c r="CG235" s="73"/>
      <c r="CH235" s="73"/>
      <c r="CI235" s="73"/>
      <c r="CJ235" s="73"/>
      <c r="CK235" s="73"/>
      <c r="CL235" s="73"/>
      <c r="CM235" s="73"/>
      <c r="CN235" s="74"/>
    </row>
    <row r="236" spans="48:92" ht="10.5" customHeight="1">
      <c r="AV236" s="37"/>
      <c r="AW236" s="67"/>
      <c r="AX236" s="67"/>
      <c r="AY236" s="67"/>
      <c r="AZ236" s="67"/>
      <c r="BA236" s="67"/>
      <c r="BB236" s="39"/>
      <c r="BC236" s="151"/>
      <c r="BD236" s="152"/>
      <c r="BE236" s="153"/>
      <c r="BF236" s="153"/>
      <c r="BG236" s="153"/>
      <c r="BH236" s="153"/>
      <c r="BI236" s="153"/>
      <c r="BJ236" s="153"/>
      <c r="BK236" s="153"/>
      <c r="BL236" s="153"/>
      <c r="BM236" s="139"/>
      <c r="BN236" s="139"/>
      <c r="BO236" s="139"/>
      <c r="BP236" s="139"/>
      <c r="BQ236" s="142"/>
      <c r="BR236" s="44"/>
      <c r="BS236" s="81"/>
      <c r="BT236" s="81"/>
      <c r="BU236" s="81"/>
      <c r="BV236" s="81"/>
      <c r="BW236" s="39"/>
      <c r="BX236" s="72" t="str">
        <f>IF($AD$33="","",$AD$33)</f>
        <v>鋼鉄柱(全長18.0ｍ)
光ファイバケーブル(100芯　自己支持型)</v>
      </c>
      <c r="BY236" s="73"/>
      <c r="BZ236" s="73"/>
      <c r="CA236" s="73"/>
      <c r="CB236" s="73"/>
      <c r="CC236" s="73"/>
      <c r="CD236" s="73"/>
      <c r="CE236" s="73"/>
      <c r="CF236" s="73"/>
      <c r="CG236" s="73"/>
      <c r="CH236" s="73"/>
      <c r="CI236" s="73"/>
      <c r="CJ236" s="73"/>
      <c r="CK236" s="73"/>
      <c r="CL236" s="73"/>
      <c r="CM236" s="73"/>
      <c r="CN236" s="74"/>
    </row>
    <row r="237" spans="48:92" ht="10.5" customHeight="1">
      <c r="AV237" s="40"/>
      <c r="AW237" s="68"/>
      <c r="AX237" s="68"/>
      <c r="AY237" s="68"/>
      <c r="AZ237" s="68"/>
      <c r="BA237" s="68"/>
      <c r="BB237" s="42"/>
      <c r="BC237" s="154"/>
      <c r="BD237" s="155"/>
      <c r="BE237" s="155"/>
      <c r="BF237" s="155"/>
      <c r="BG237" s="155"/>
      <c r="BH237" s="155"/>
      <c r="BI237" s="155"/>
      <c r="BJ237" s="155"/>
      <c r="BK237" s="155"/>
      <c r="BL237" s="155"/>
      <c r="BM237" s="140"/>
      <c r="BN237" s="140"/>
      <c r="BO237" s="140"/>
      <c r="BP237" s="140"/>
      <c r="BQ237" s="143"/>
      <c r="BR237" s="45"/>
      <c r="BS237" s="82"/>
      <c r="BT237" s="82"/>
      <c r="BU237" s="82"/>
      <c r="BV237" s="82"/>
      <c r="BW237" s="42"/>
      <c r="BX237" s="75"/>
      <c r="BY237" s="76"/>
      <c r="BZ237" s="76"/>
      <c r="CA237" s="76"/>
      <c r="CB237" s="76"/>
      <c r="CC237" s="76"/>
      <c r="CD237" s="76"/>
      <c r="CE237" s="76"/>
      <c r="CF237" s="76"/>
      <c r="CG237" s="76"/>
      <c r="CH237" s="76"/>
      <c r="CI237" s="76"/>
      <c r="CJ237" s="76"/>
      <c r="CK237" s="76"/>
      <c r="CL237" s="76"/>
      <c r="CM237" s="76"/>
      <c r="CN237" s="77"/>
    </row>
    <row r="238" spans="48:92" ht="10.5" customHeight="1">
      <c r="AV238" s="34"/>
      <c r="AW238" s="66" t="s">
        <v>2</v>
      </c>
      <c r="AX238" s="66"/>
      <c r="AY238" s="66"/>
      <c r="AZ238" s="66"/>
      <c r="BA238" s="66"/>
      <c r="BB238" s="36"/>
      <c r="BC238" s="144" t="str">
        <f>IF($I$35=0,IF($D$2="","　　",$D$2)&amp;"　　年　　月　　日から",IF(ISTEXT($I$35),$I$35,TEXT($I$35,"ggg")&amp;WIDECHAR(IF(LEN(TEXT($I$35,"e"))=1,TEXT($I$35," e"),TEXT($I$35,"e")))&amp;"年"&amp;WIDECHAR(IF(LEN(TEXT($I$35,"m"))=1,TEXT($I$35," m"),TEXT($I$35,"m")))&amp;"月"&amp;WIDECHAR(IF(LEN(TEXT($I$35,"d"))=1,TEXT($I$35," d"),TEXT($I$35,"d")))&amp;"日から"))</f>
        <v>平成　　年　　月　　日から</v>
      </c>
      <c r="BD238" s="145"/>
      <c r="BE238" s="146"/>
      <c r="BF238" s="146"/>
      <c r="BG238" s="146"/>
      <c r="BH238" s="146"/>
      <c r="BI238" s="146"/>
      <c r="BJ238" s="146"/>
      <c r="BK238" s="146"/>
      <c r="BL238" s="146"/>
      <c r="BM238" s="136" t="str">
        <f>IF($S$35="","",$S$35)</f>
        <v>1年24箇月</v>
      </c>
      <c r="BN238" s="136"/>
      <c r="BO238" s="137"/>
      <c r="BP238" s="137"/>
      <c r="BQ238" s="141" t="s">
        <v>77</v>
      </c>
      <c r="BR238" s="43"/>
      <c r="BS238" s="78" t="s">
        <v>109</v>
      </c>
      <c r="BT238" s="79"/>
      <c r="BU238" s="79"/>
      <c r="BV238" s="79"/>
      <c r="BW238" s="36"/>
      <c r="BX238" s="69" t="str">
        <f>IF($AD$35="","",$AD$35)</f>
        <v>昼間作業(9:00～16:00)　通行規制なし(歩道内作業)
詳細は、別添のとおり</v>
      </c>
      <c r="BY238" s="70"/>
      <c r="BZ238" s="70"/>
      <c r="CA238" s="70"/>
      <c r="CB238" s="70"/>
      <c r="CC238" s="70"/>
      <c r="CD238" s="70"/>
      <c r="CE238" s="70"/>
      <c r="CF238" s="70"/>
      <c r="CG238" s="70"/>
      <c r="CH238" s="70"/>
      <c r="CI238" s="70"/>
      <c r="CJ238" s="70"/>
      <c r="CK238" s="70"/>
      <c r="CL238" s="70"/>
      <c r="CM238" s="70"/>
      <c r="CN238" s="71"/>
    </row>
    <row r="239" spans="48:92" ht="10.5" customHeight="1">
      <c r="AV239" s="37"/>
      <c r="AW239" s="67"/>
      <c r="AX239" s="67"/>
      <c r="AY239" s="67"/>
      <c r="AZ239" s="67"/>
      <c r="BA239" s="67"/>
      <c r="BB239" s="39"/>
      <c r="BC239" s="147"/>
      <c r="BD239" s="148"/>
      <c r="BE239" s="149"/>
      <c r="BF239" s="149"/>
      <c r="BG239" s="149"/>
      <c r="BH239" s="149"/>
      <c r="BI239" s="149"/>
      <c r="BJ239" s="149"/>
      <c r="BK239" s="149"/>
      <c r="BL239" s="149"/>
      <c r="BM239" s="138"/>
      <c r="BN239" s="138"/>
      <c r="BO239" s="139"/>
      <c r="BP239" s="139"/>
      <c r="BQ239" s="142"/>
      <c r="BR239" s="44"/>
      <c r="BS239" s="80"/>
      <c r="BT239" s="81"/>
      <c r="BU239" s="81"/>
      <c r="BV239" s="81"/>
      <c r="BW239" s="39"/>
      <c r="BX239" s="72"/>
      <c r="BY239" s="73"/>
      <c r="BZ239" s="73"/>
      <c r="CA239" s="73"/>
      <c r="CB239" s="73"/>
      <c r="CC239" s="73"/>
      <c r="CD239" s="73"/>
      <c r="CE239" s="73"/>
      <c r="CF239" s="73"/>
      <c r="CG239" s="73"/>
      <c r="CH239" s="73"/>
      <c r="CI239" s="73"/>
      <c r="CJ239" s="73"/>
      <c r="CK239" s="73"/>
      <c r="CL239" s="73"/>
      <c r="CM239" s="73"/>
      <c r="CN239" s="74"/>
    </row>
    <row r="240" spans="48:92" ht="10.5" customHeight="1">
      <c r="AV240" s="37"/>
      <c r="AW240" s="67"/>
      <c r="AX240" s="67"/>
      <c r="AY240" s="67"/>
      <c r="AZ240" s="67"/>
      <c r="BA240" s="67"/>
      <c r="BB240" s="39"/>
      <c r="BC240" s="150"/>
      <c r="BD240" s="149"/>
      <c r="BE240" s="149"/>
      <c r="BF240" s="149"/>
      <c r="BG240" s="149"/>
      <c r="BH240" s="149"/>
      <c r="BI240" s="149"/>
      <c r="BJ240" s="149"/>
      <c r="BK240" s="149"/>
      <c r="BL240" s="149"/>
      <c r="BM240" s="139"/>
      <c r="BN240" s="139"/>
      <c r="BO240" s="139"/>
      <c r="BP240" s="139"/>
      <c r="BQ240" s="142"/>
      <c r="BR240" s="44"/>
      <c r="BS240" s="81"/>
      <c r="BT240" s="81"/>
      <c r="BU240" s="81"/>
      <c r="BV240" s="81"/>
      <c r="BW240" s="39"/>
      <c r="BX240" s="72" t="str">
        <f>IF($AD$37="","",$AD$37)</f>
        <v>東北地方整備局保安施設設置基準　Ａ－１型
夜間作業　片側交互通行(全車線通行止め１５分)</v>
      </c>
      <c r="BY240" s="73"/>
      <c r="BZ240" s="73"/>
      <c r="CA240" s="73"/>
      <c r="CB240" s="73"/>
      <c r="CC240" s="73"/>
      <c r="CD240" s="73"/>
      <c r="CE240" s="73"/>
      <c r="CF240" s="73"/>
      <c r="CG240" s="73"/>
      <c r="CH240" s="73"/>
      <c r="CI240" s="73"/>
      <c r="CJ240" s="73"/>
      <c r="CK240" s="73"/>
      <c r="CL240" s="73"/>
      <c r="CM240" s="73"/>
      <c r="CN240" s="74"/>
    </row>
    <row r="241" spans="48:92" ht="10.5" customHeight="1">
      <c r="AV241" s="37"/>
      <c r="AW241" s="67"/>
      <c r="AX241" s="67"/>
      <c r="AY241" s="67"/>
      <c r="AZ241" s="67"/>
      <c r="BA241" s="67"/>
      <c r="BB241" s="39"/>
      <c r="BC241" s="151" t="str">
        <f>IF($I$38=0,IF($D$2="","　　",$D$2)&amp;"　　年　　月　　日まで",IF(ISTEXT($I$38),$I$38,TEXT($I$38,"ggg")&amp;WIDECHAR(IF(LEN(TEXT($I$38,"e"))=1,TEXT($I$38," e"),TEXT($I$38,"e")))&amp;"年"&amp;WIDECHAR(IF(LEN(TEXT($I$38,"m"))=1,TEXT($I$38," m"),TEXT($I$38,"m")))&amp;"月"&amp;WIDECHAR(IF(LEN(TEXT($I$38,"d"))=1,TEXT($I$38," d"),TEXT($I$38,"d")))&amp;"日まで"))</f>
        <v>平成　　年　　月　　日まで</v>
      </c>
      <c r="BD241" s="152"/>
      <c r="BE241" s="153"/>
      <c r="BF241" s="153"/>
      <c r="BG241" s="153"/>
      <c r="BH241" s="153"/>
      <c r="BI241" s="153"/>
      <c r="BJ241" s="153"/>
      <c r="BK241" s="153"/>
      <c r="BL241" s="153"/>
      <c r="BM241" s="139"/>
      <c r="BN241" s="139"/>
      <c r="BO241" s="139"/>
      <c r="BP241" s="139"/>
      <c r="BQ241" s="142"/>
      <c r="BR241" s="44"/>
      <c r="BS241" s="81"/>
      <c r="BT241" s="81"/>
      <c r="BU241" s="81"/>
      <c r="BV241" s="81"/>
      <c r="BW241" s="39"/>
      <c r="BX241" s="72"/>
      <c r="BY241" s="73"/>
      <c r="BZ241" s="73"/>
      <c r="CA241" s="73"/>
      <c r="CB241" s="73"/>
      <c r="CC241" s="73"/>
      <c r="CD241" s="73"/>
      <c r="CE241" s="73"/>
      <c r="CF241" s="73"/>
      <c r="CG241" s="73"/>
      <c r="CH241" s="73"/>
      <c r="CI241" s="73"/>
      <c r="CJ241" s="73"/>
      <c r="CK241" s="73"/>
      <c r="CL241" s="73"/>
      <c r="CM241" s="73"/>
      <c r="CN241" s="74"/>
    </row>
    <row r="242" spans="48:92" ht="10.5" customHeight="1">
      <c r="AV242" s="37"/>
      <c r="AW242" s="67"/>
      <c r="AX242" s="67"/>
      <c r="AY242" s="67"/>
      <c r="AZ242" s="67"/>
      <c r="BA242" s="67"/>
      <c r="BB242" s="39"/>
      <c r="BC242" s="151"/>
      <c r="BD242" s="152"/>
      <c r="BE242" s="153"/>
      <c r="BF242" s="153"/>
      <c r="BG242" s="153"/>
      <c r="BH242" s="153"/>
      <c r="BI242" s="153"/>
      <c r="BJ242" s="153"/>
      <c r="BK242" s="153"/>
      <c r="BL242" s="153"/>
      <c r="BM242" s="139"/>
      <c r="BN242" s="139"/>
      <c r="BO242" s="139"/>
      <c r="BP242" s="139"/>
      <c r="BQ242" s="142"/>
      <c r="BR242" s="44"/>
      <c r="BS242" s="81"/>
      <c r="BT242" s="81"/>
      <c r="BU242" s="81"/>
      <c r="BV242" s="81"/>
      <c r="BW242" s="39"/>
      <c r="BX242" s="72" t="str">
        <f>IF($AD$39="","",$AD$39)</f>
        <v>昼夜間作業　通行規制なし
(推進工法　立坑は、民地)</v>
      </c>
      <c r="BY242" s="73"/>
      <c r="BZ242" s="73"/>
      <c r="CA242" s="73"/>
      <c r="CB242" s="73"/>
      <c r="CC242" s="73"/>
      <c r="CD242" s="73"/>
      <c r="CE242" s="73"/>
      <c r="CF242" s="73"/>
      <c r="CG242" s="73"/>
      <c r="CH242" s="73"/>
      <c r="CI242" s="73"/>
      <c r="CJ242" s="73"/>
      <c r="CK242" s="73"/>
      <c r="CL242" s="73"/>
      <c r="CM242" s="73"/>
      <c r="CN242" s="74"/>
    </row>
    <row r="243" spans="48:92" ht="10.5" customHeight="1">
      <c r="AV243" s="40"/>
      <c r="AW243" s="68"/>
      <c r="AX243" s="68"/>
      <c r="AY243" s="68"/>
      <c r="AZ243" s="68"/>
      <c r="BA243" s="68"/>
      <c r="BB243" s="42"/>
      <c r="BC243" s="154"/>
      <c r="BD243" s="155"/>
      <c r="BE243" s="155"/>
      <c r="BF243" s="155"/>
      <c r="BG243" s="155"/>
      <c r="BH243" s="155"/>
      <c r="BI243" s="155"/>
      <c r="BJ243" s="155"/>
      <c r="BK243" s="155"/>
      <c r="BL243" s="155"/>
      <c r="BM243" s="140"/>
      <c r="BN243" s="140"/>
      <c r="BO243" s="140"/>
      <c r="BP243" s="140"/>
      <c r="BQ243" s="143"/>
      <c r="BR243" s="45"/>
      <c r="BS243" s="82"/>
      <c r="BT243" s="82"/>
      <c r="BU243" s="82"/>
      <c r="BV243" s="82"/>
      <c r="BW243" s="42"/>
      <c r="BX243" s="75"/>
      <c r="BY243" s="76"/>
      <c r="BZ243" s="76"/>
      <c r="CA243" s="76"/>
      <c r="CB243" s="76"/>
      <c r="CC243" s="76"/>
      <c r="CD243" s="76"/>
      <c r="CE243" s="76"/>
      <c r="CF243" s="76"/>
      <c r="CG243" s="76"/>
      <c r="CH243" s="76"/>
      <c r="CI243" s="76"/>
      <c r="CJ243" s="76"/>
      <c r="CK243" s="76"/>
      <c r="CL243" s="76"/>
      <c r="CM243" s="76"/>
      <c r="CN243" s="77"/>
    </row>
    <row r="244" spans="48:92" ht="10.5" customHeight="1">
      <c r="AV244" s="34"/>
      <c r="AW244" s="78" t="s">
        <v>107</v>
      </c>
      <c r="AX244" s="78"/>
      <c r="AY244" s="79"/>
      <c r="AZ244" s="79"/>
      <c r="BA244" s="79"/>
      <c r="BB244" s="36"/>
      <c r="BC244" s="69" t="str">
        <f>IF($I$41="","",$I$41)</f>
        <v>仮復旧及び復旧なし(国道１３号拡幅工事と同時施工。復旧範囲は、平面図(復旧範囲)のとおり)</v>
      </c>
      <c r="BD244" s="70"/>
      <c r="BE244" s="70"/>
      <c r="BF244" s="70"/>
      <c r="BG244" s="70"/>
      <c r="BH244" s="70"/>
      <c r="BI244" s="70"/>
      <c r="BJ244" s="70"/>
      <c r="BK244" s="70"/>
      <c r="BL244" s="70"/>
      <c r="BM244" s="70"/>
      <c r="BN244" s="70"/>
      <c r="BO244" s="70"/>
      <c r="BP244" s="70"/>
      <c r="BQ244" s="133"/>
      <c r="BR244" s="35"/>
      <c r="BS244" s="66" t="s">
        <v>3</v>
      </c>
      <c r="BT244" s="66"/>
      <c r="BU244" s="66"/>
      <c r="BV244" s="66"/>
      <c r="BW244" s="36"/>
      <c r="BX244" s="69" t="str">
        <f>IF($AD$41="","",$AD$41)</f>
        <v>申請理由書、数量内訳書、位置図、平面図、横断面図、縦断面図、構造図、交通規制図、掘削面積図、復旧工法図、現況写真、構造計算書</v>
      </c>
      <c r="BY244" s="70"/>
      <c r="BZ244" s="70"/>
      <c r="CA244" s="70"/>
      <c r="CB244" s="70"/>
      <c r="CC244" s="70"/>
      <c r="CD244" s="70"/>
      <c r="CE244" s="70"/>
      <c r="CF244" s="70"/>
      <c r="CG244" s="70"/>
      <c r="CH244" s="70"/>
      <c r="CI244" s="70"/>
      <c r="CJ244" s="70"/>
      <c r="CK244" s="70"/>
      <c r="CL244" s="70"/>
      <c r="CM244" s="70"/>
      <c r="CN244" s="71"/>
    </row>
    <row r="245" spans="48:92" ht="10.5" customHeight="1">
      <c r="AV245" s="37"/>
      <c r="AW245" s="80"/>
      <c r="AX245" s="80"/>
      <c r="AY245" s="81"/>
      <c r="AZ245" s="81"/>
      <c r="BA245" s="81"/>
      <c r="BB245" s="39"/>
      <c r="BC245" s="72"/>
      <c r="BD245" s="73"/>
      <c r="BE245" s="73"/>
      <c r="BF245" s="73"/>
      <c r="BG245" s="73"/>
      <c r="BH245" s="73"/>
      <c r="BI245" s="73"/>
      <c r="BJ245" s="73"/>
      <c r="BK245" s="73"/>
      <c r="BL245" s="73"/>
      <c r="BM245" s="73"/>
      <c r="BN245" s="73"/>
      <c r="BO245" s="73"/>
      <c r="BP245" s="73"/>
      <c r="BQ245" s="134"/>
      <c r="BR245" s="38"/>
      <c r="BS245" s="67"/>
      <c r="BT245" s="67"/>
      <c r="BU245" s="67"/>
      <c r="BV245" s="67"/>
      <c r="BW245" s="39"/>
      <c r="BX245" s="72"/>
      <c r="BY245" s="73"/>
      <c r="BZ245" s="73"/>
      <c r="CA245" s="73"/>
      <c r="CB245" s="73"/>
      <c r="CC245" s="73"/>
      <c r="CD245" s="73"/>
      <c r="CE245" s="73"/>
      <c r="CF245" s="73"/>
      <c r="CG245" s="73"/>
      <c r="CH245" s="73"/>
      <c r="CI245" s="73"/>
      <c r="CJ245" s="73"/>
      <c r="CK245" s="73"/>
      <c r="CL245" s="73"/>
      <c r="CM245" s="73"/>
      <c r="CN245" s="74"/>
    </row>
    <row r="246" spans="48:92" ht="10.5" customHeight="1">
      <c r="AV246" s="37"/>
      <c r="AW246" s="81"/>
      <c r="AX246" s="81"/>
      <c r="AY246" s="81"/>
      <c r="AZ246" s="81"/>
      <c r="BA246" s="81"/>
      <c r="BB246" s="39"/>
      <c r="BC246" s="72" t="str">
        <f>IF($I$43="","",$I$43)</f>
        <v>
原形復旧(車道部については、埋殺し)</v>
      </c>
      <c r="BD246" s="73"/>
      <c r="BE246" s="73"/>
      <c r="BF246" s="73"/>
      <c r="BG246" s="73"/>
      <c r="BH246" s="73"/>
      <c r="BI246" s="73"/>
      <c r="BJ246" s="73"/>
      <c r="BK246" s="73"/>
      <c r="BL246" s="73"/>
      <c r="BM246" s="73"/>
      <c r="BN246" s="73"/>
      <c r="BO246" s="73"/>
      <c r="BP246" s="73"/>
      <c r="BQ246" s="134"/>
      <c r="BR246" s="38"/>
      <c r="BS246" s="67"/>
      <c r="BT246" s="67"/>
      <c r="BU246" s="67"/>
      <c r="BV246" s="67"/>
      <c r="BW246" s="39"/>
      <c r="BX246" s="72" t="str">
        <f>IF($AD$43="","",$AD$43)</f>
        <v>別紙「添付書類一覧」のとおり</v>
      </c>
      <c r="BY246" s="73"/>
      <c r="BZ246" s="73"/>
      <c r="CA246" s="73"/>
      <c r="CB246" s="73"/>
      <c r="CC246" s="73"/>
      <c r="CD246" s="73"/>
      <c r="CE246" s="73"/>
      <c r="CF246" s="73"/>
      <c r="CG246" s="73"/>
      <c r="CH246" s="73"/>
      <c r="CI246" s="73"/>
      <c r="CJ246" s="73"/>
      <c r="CK246" s="73"/>
      <c r="CL246" s="73"/>
      <c r="CM246" s="73"/>
      <c r="CN246" s="74"/>
    </row>
    <row r="247" spans="48:92" ht="10.5" customHeight="1">
      <c r="AV247" s="37"/>
      <c r="AW247" s="81"/>
      <c r="AX247" s="81"/>
      <c r="AY247" s="81"/>
      <c r="AZ247" s="81"/>
      <c r="BA247" s="81"/>
      <c r="BB247" s="39"/>
      <c r="BC247" s="72"/>
      <c r="BD247" s="73"/>
      <c r="BE247" s="73"/>
      <c r="BF247" s="73"/>
      <c r="BG247" s="73"/>
      <c r="BH247" s="73"/>
      <c r="BI247" s="73"/>
      <c r="BJ247" s="73"/>
      <c r="BK247" s="73"/>
      <c r="BL247" s="73"/>
      <c r="BM247" s="73"/>
      <c r="BN247" s="73"/>
      <c r="BO247" s="73"/>
      <c r="BP247" s="73"/>
      <c r="BQ247" s="134"/>
      <c r="BR247" s="38"/>
      <c r="BS247" s="67"/>
      <c r="BT247" s="67"/>
      <c r="BU247" s="67"/>
      <c r="BV247" s="67"/>
      <c r="BW247" s="39"/>
      <c r="BX247" s="72"/>
      <c r="BY247" s="73"/>
      <c r="BZ247" s="73"/>
      <c r="CA247" s="73"/>
      <c r="CB247" s="73"/>
      <c r="CC247" s="73"/>
      <c r="CD247" s="73"/>
      <c r="CE247" s="73"/>
      <c r="CF247" s="73"/>
      <c r="CG247" s="73"/>
      <c r="CH247" s="73"/>
      <c r="CI247" s="73"/>
      <c r="CJ247" s="73"/>
      <c r="CK247" s="73"/>
      <c r="CL247" s="73"/>
      <c r="CM247" s="73"/>
      <c r="CN247" s="74"/>
    </row>
    <row r="248" spans="48:92" ht="10.5" customHeight="1">
      <c r="AV248" s="37"/>
      <c r="AW248" s="81"/>
      <c r="AX248" s="81"/>
      <c r="AY248" s="81"/>
      <c r="AZ248" s="81"/>
      <c r="BA248" s="81"/>
      <c r="BB248" s="39"/>
      <c r="BC248" s="72" t="str">
        <f>IF($I$45="","",$I$45)</f>
        <v>
原形復旧(市道○○線は、仮復旧)</v>
      </c>
      <c r="BD248" s="73"/>
      <c r="BE248" s="73"/>
      <c r="BF248" s="73"/>
      <c r="BG248" s="73"/>
      <c r="BH248" s="73"/>
      <c r="BI248" s="73"/>
      <c r="BJ248" s="73"/>
      <c r="BK248" s="73"/>
      <c r="BL248" s="73"/>
      <c r="BM248" s="73"/>
      <c r="BN248" s="73"/>
      <c r="BO248" s="73"/>
      <c r="BP248" s="73"/>
      <c r="BQ248" s="134"/>
      <c r="BR248" s="38"/>
      <c r="BS248" s="67"/>
      <c r="BT248" s="67"/>
      <c r="BU248" s="67"/>
      <c r="BV248" s="67"/>
      <c r="BW248" s="39"/>
      <c r="BX248" s="72" t="str">
        <f>IF($AD$45="","",$AD$45)</f>
        <v>位置図(平面図他については、道路法第３６条の規定に基づく工事計画書と同じため、位置図のみ添付します)</v>
      </c>
      <c r="BY248" s="73"/>
      <c r="BZ248" s="73"/>
      <c r="CA248" s="73"/>
      <c r="CB248" s="73"/>
      <c r="CC248" s="73"/>
      <c r="CD248" s="73"/>
      <c r="CE248" s="73"/>
      <c r="CF248" s="73"/>
      <c r="CG248" s="73"/>
      <c r="CH248" s="73"/>
      <c r="CI248" s="73"/>
      <c r="CJ248" s="73"/>
      <c r="CK248" s="73"/>
      <c r="CL248" s="73"/>
      <c r="CM248" s="73"/>
      <c r="CN248" s="74"/>
    </row>
    <row r="249" spans="48:92" ht="10.5" customHeight="1">
      <c r="AV249" s="40"/>
      <c r="AW249" s="82"/>
      <c r="AX249" s="82"/>
      <c r="AY249" s="82"/>
      <c r="AZ249" s="82"/>
      <c r="BA249" s="82"/>
      <c r="BB249" s="42"/>
      <c r="BC249" s="75"/>
      <c r="BD249" s="76"/>
      <c r="BE249" s="76"/>
      <c r="BF249" s="76"/>
      <c r="BG249" s="76"/>
      <c r="BH249" s="76"/>
      <c r="BI249" s="76"/>
      <c r="BJ249" s="76"/>
      <c r="BK249" s="76"/>
      <c r="BL249" s="76"/>
      <c r="BM249" s="76"/>
      <c r="BN249" s="76"/>
      <c r="BO249" s="76"/>
      <c r="BP249" s="76"/>
      <c r="BQ249" s="135"/>
      <c r="BR249" s="41"/>
      <c r="BS249" s="68"/>
      <c r="BT249" s="68"/>
      <c r="BU249" s="68"/>
      <c r="BV249" s="68"/>
      <c r="BW249" s="42"/>
      <c r="BX249" s="75"/>
      <c r="BY249" s="76"/>
      <c r="BZ249" s="76"/>
      <c r="CA249" s="76"/>
      <c r="CB249" s="76"/>
      <c r="CC249" s="76"/>
      <c r="CD249" s="76"/>
      <c r="CE249" s="76"/>
      <c r="CF249" s="76"/>
      <c r="CG249" s="76"/>
      <c r="CH249" s="76"/>
      <c r="CI249" s="76"/>
      <c r="CJ249" s="76"/>
      <c r="CK249" s="76"/>
      <c r="CL249" s="76"/>
      <c r="CM249" s="76"/>
      <c r="CN249" s="77"/>
    </row>
    <row r="250" spans="48:92" ht="14.25" customHeight="1">
      <c r="AV250" s="84" t="s">
        <v>38</v>
      </c>
      <c r="AW250" s="125"/>
      <c r="AX250" s="59"/>
      <c r="AY250" s="222" t="s">
        <v>4</v>
      </c>
      <c r="AZ250" s="222"/>
      <c r="BA250" s="222"/>
      <c r="BB250" s="222"/>
      <c r="BC250" s="47"/>
      <c r="BD250" s="2"/>
      <c r="BE250" s="24" t="s">
        <v>55</v>
      </c>
      <c r="BF250" s="345"/>
      <c r="BG250" s="345"/>
      <c r="BH250" s="345"/>
      <c r="BI250" s="345"/>
      <c r="BJ250" s="345"/>
      <c r="BK250" s="345"/>
      <c r="BL250" s="346"/>
      <c r="BM250" s="346"/>
      <c r="BN250" s="346"/>
      <c r="BO250" s="2" t="s">
        <v>8</v>
      </c>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5"/>
    </row>
    <row r="251" spans="48:92" ht="14.25" customHeight="1">
      <c r="AV251" s="86"/>
      <c r="AW251" s="126"/>
      <c r="AX251" s="59"/>
      <c r="AY251" s="222" t="s">
        <v>5</v>
      </c>
      <c r="AZ251" s="222"/>
      <c r="BA251" s="222"/>
      <c r="BB251" s="222"/>
      <c r="BC251" s="47"/>
      <c r="BD251" s="4"/>
      <c r="BE251" s="3" t="s">
        <v>55</v>
      </c>
      <c r="BF251" s="161"/>
      <c r="BG251" s="161"/>
      <c r="BH251" s="161"/>
      <c r="BI251" s="161"/>
      <c r="BJ251" s="161"/>
      <c r="BK251" s="161"/>
      <c r="BL251" s="347"/>
      <c r="BM251" s="347"/>
      <c r="BN251" s="347"/>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10"/>
    </row>
    <row r="252" spans="48:92" ht="14.25" customHeight="1">
      <c r="AV252" s="86"/>
      <c r="AW252" s="126"/>
      <c r="AX252" s="59"/>
      <c r="AY252" s="222" t="s">
        <v>6</v>
      </c>
      <c r="AZ252" s="222"/>
      <c r="BA252" s="222"/>
      <c r="BB252" s="222"/>
      <c r="BC252" s="47"/>
      <c r="BD252" s="4"/>
      <c r="BE252" s="3" t="s">
        <v>52</v>
      </c>
      <c r="BF252" s="161"/>
      <c r="BG252" s="161"/>
      <c r="BH252" s="161"/>
      <c r="BI252" s="161"/>
      <c r="BJ252" s="161"/>
      <c r="BK252" s="161"/>
      <c r="BL252" s="347"/>
      <c r="BM252" s="347"/>
      <c r="BN252" s="347"/>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10"/>
    </row>
    <row r="253" spans="48:92" ht="14.25" customHeight="1">
      <c r="AV253" s="86"/>
      <c r="AW253" s="126"/>
      <c r="AX253" s="59"/>
      <c r="AY253" s="222" t="s">
        <v>7</v>
      </c>
      <c r="AZ253" s="222"/>
      <c r="BA253" s="222"/>
      <c r="BB253" s="222"/>
      <c r="BC253" s="47"/>
      <c r="BD253" s="4"/>
      <c r="BE253" s="4" t="s">
        <v>55</v>
      </c>
      <c r="BF253" s="321"/>
      <c r="BG253" s="321"/>
      <c r="BH253" s="321"/>
      <c r="BI253" s="321"/>
      <c r="BJ253" s="321"/>
      <c r="BK253" s="321"/>
      <c r="BL253" s="348"/>
      <c r="BM253" s="348"/>
      <c r="BN253" s="348"/>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10"/>
    </row>
    <row r="254" spans="48:92" ht="14.25" customHeight="1">
      <c r="AV254" s="127"/>
      <c r="AW254" s="128"/>
      <c r="AX254" s="129" t="s">
        <v>19</v>
      </c>
      <c r="AY254" s="130"/>
      <c r="AZ254" s="131"/>
      <c r="BA254" s="131"/>
      <c r="BB254" s="131"/>
      <c r="BC254" s="131"/>
      <c r="BD254" s="131"/>
      <c r="BE254" s="60" t="s">
        <v>127</v>
      </c>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6"/>
    </row>
    <row r="255" spans="48:92" ht="7.5" customHeight="1">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row>
    <row r="256" spans="48:92" ht="14.25" customHeight="1">
      <c r="AV256" s="13"/>
      <c r="AW256" s="83" t="s">
        <v>168</v>
      </c>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11"/>
    </row>
    <row r="257" spans="48:92" ht="14.25" customHeight="1">
      <c r="AV257" s="223" t="s">
        <v>34</v>
      </c>
      <c r="AW257" s="95"/>
      <c r="AX257" s="95"/>
      <c r="AY257" s="91"/>
      <c r="AZ257" s="91"/>
      <c r="BA257" s="90" t="s">
        <v>219</v>
      </c>
      <c r="BB257" s="91"/>
      <c r="BC257" s="91"/>
      <c r="BD257" s="91"/>
      <c r="BE257" s="90" t="s">
        <v>220</v>
      </c>
      <c r="BF257" s="91"/>
      <c r="BG257" s="91"/>
      <c r="BH257" s="91"/>
      <c r="BI257" s="90" t="s">
        <v>221</v>
      </c>
      <c r="BJ257" s="91"/>
      <c r="BK257" s="91"/>
      <c r="BL257" s="91"/>
      <c r="BM257" s="91"/>
      <c r="BN257" s="91"/>
      <c r="BO257" s="91"/>
      <c r="BP257" s="91"/>
      <c r="BQ257" s="91"/>
      <c r="BR257" s="91"/>
      <c r="BS257" s="91"/>
      <c r="BT257" s="91"/>
      <c r="BU257" s="91" t="s">
        <v>17</v>
      </c>
      <c r="BV257" s="91"/>
      <c r="BW257" s="91"/>
      <c r="BX257" s="91"/>
      <c r="BY257" s="91"/>
      <c r="BZ257" s="91"/>
      <c r="CA257" s="91"/>
      <c r="CB257" s="91"/>
      <c r="CC257" s="97" t="s">
        <v>23</v>
      </c>
      <c r="CD257" s="97"/>
      <c r="CE257" s="97"/>
      <c r="CF257" s="98" t="s">
        <v>130</v>
      </c>
      <c r="CG257" s="99"/>
      <c r="CH257" s="99"/>
      <c r="CI257" s="99"/>
      <c r="CJ257" s="99"/>
      <c r="CK257" s="99"/>
      <c r="CL257" s="99"/>
      <c r="CM257" s="99"/>
      <c r="CN257" s="123"/>
    </row>
    <row r="258" spans="48:92" ht="14.25" customHeight="1">
      <c r="AV258" s="224"/>
      <c r="AW258" s="225"/>
      <c r="AX258" s="225"/>
      <c r="AY258" s="221"/>
      <c r="AZ258" s="221"/>
      <c r="BA258" s="221"/>
      <c r="BB258" s="221"/>
      <c r="BC258" s="221"/>
      <c r="BD258" s="221"/>
      <c r="BE258" s="221"/>
      <c r="BF258" s="221"/>
      <c r="BG258" s="221"/>
      <c r="BH258" s="221"/>
      <c r="BI258" s="221"/>
      <c r="BJ258" s="221"/>
      <c r="BK258" s="221"/>
      <c r="BL258" s="221"/>
      <c r="BM258" s="221"/>
      <c r="BN258" s="221"/>
      <c r="BO258" s="221"/>
      <c r="BP258" s="221"/>
      <c r="BQ258" s="221"/>
      <c r="BR258" s="221"/>
      <c r="BS258" s="221"/>
      <c r="BT258" s="221"/>
      <c r="BU258" s="221"/>
      <c r="BV258" s="221"/>
      <c r="BW258" s="221"/>
      <c r="BX258" s="221"/>
      <c r="BY258" s="221"/>
      <c r="BZ258" s="221"/>
      <c r="CA258" s="221"/>
      <c r="CB258" s="221"/>
      <c r="CC258" s="97" t="s">
        <v>24</v>
      </c>
      <c r="CD258" s="97"/>
      <c r="CE258" s="97"/>
      <c r="CF258" s="98" t="s">
        <v>130</v>
      </c>
      <c r="CG258" s="99"/>
      <c r="CH258" s="99"/>
      <c r="CI258" s="99"/>
      <c r="CJ258" s="99"/>
      <c r="CK258" s="99"/>
      <c r="CL258" s="99"/>
      <c r="CM258" s="99"/>
      <c r="CN258" s="123"/>
    </row>
    <row r="259" spans="48:92" ht="14.25" customHeight="1">
      <c r="AV259" s="224"/>
      <c r="AW259" s="225"/>
      <c r="AX259" s="225"/>
      <c r="AY259" s="221"/>
      <c r="AZ259" s="221"/>
      <c r="BA259" s="221"/>
      <c r="BB259" s="221"/>
      <c r="BC259" s="221"/>
      <c r="BD259" s="221"/>
      <c r="BE259" s="221"/>
      <c r="BF259" s="221"/>
      <c r="BG259" s="221"/>
      <c r="BH259" s="221"/>
      <c r="BI259" s="221"/>
      <c r="BJ259" s="221"/>
      <c r="BK259" s="221"/>
      <c r="BL259" s="221"/>
      <c r="BM259" s="221"/>
      <c r="BN259" s="221"/>
      <c r="BO259" s="221"/>
      <c r="BP259" s="221"/>
      <c r="BQ259" s="221"/>
      <c r="BR259" s="221"/>
      <c r="BS259" s="221"/>
      <c r="BT259" s="221"/>
      <c r="BU259" s="221"/>
      <c r="BV259" s="221"/>
      <c r="BW259" s="221"/>
      <c r="BX259" s="221"/>
      <c r="BY259" s="221"/>
      <c r="BZ259" s="221"/>
      <c r="CA259" s="221"/>
      <c r="CB259" s="221"/>
      <c r="CC259" s="97" t="s">
        <v>25</v>
      </c>
      <c r="CD259" s="97"/>
      <c r="CE259" s="97"/>
      <c r="CF259" s="98" t="s">
        <v>130</v>
      </c>
      <c r="CG259" s="99"/>
      <c r="CH259" s="99"/>
      <c r="CI259" s="99"/>
      <c r="CJ259" s="99"/>
      <c r="CK259" s="99"/>
      <c r="CL259" s="99"/>
      <c r="CM259" s="99"/>
      <c r="CN259" s="123"/>
    </row>
    <row r="260" spans="48:92" ht="14.25" customHeight="1">
      <c r="AV260" s="224"/>
      <c r="AW260" s="225"/>
      <c r="AX260" s="225"/>
      <c r="AY260" s="221"/>
      <c r="AZ260" s="221"/>
      <c r="BA260" s="221"/>
      <c r="BB260" s="221"/>
      <c r="BC260" s="221"/>
      <c r="BD260" s="221"/>
      <c r="BE260" s="221"/>
      <c r="BF260" s="221"/>
      <c r="BG260" s="221"/>
      <c r="BH260" s="221"/>
      <c r="BI260" s="221"/>
      <c r="BJ260" s="221"/>
      <c r="BK260" s="221"/>
      <c r="BL260" s="221"/>
      <c r="BM260" s="221"/>
      <c r="BN260" s="221"/>
      <c r="BO260" s="221"/>
      <c r="BP260" s="221"/>
      <c r="BQ260" s="221"/>
      <c r="BR260" s="221"/>
      <c r="BS260" s="221"/>
      <c r="BT260" s="221"/>
      <c r="BU260" s="221"/>
      <c r="BV260" s="221"/>
      <c r="BW260" s="221"/>
      <c r="BX260" s="221"/>
      <c r="BY260" s="221"/>
      <c r="BZ260" s="221"/>
      <c r="CA260" s="221"/>
      <c r="CB260" s="221"/>
      <c r="CC260" s="97" t="s">
        <v>22</v>
      </c>
      <c r="CD260" s="97"/>
      <c r="CE260" s="97"/>
      <c r="CF260" s="342" t="s">
        <v>129</v>
      </c>
      <c r="CG260" s="343"/>
      <c r="CH260" s="343"/>
      <c r="CI260" s="343"/>
      <c r="CJ260" s="343"/>
      <c r="CK260" s="343"/>
      <c r="CL260" s="343"/>
      <c r="CM260" s="343"/>
      <c r="CN260" s="344"/>
    </row>
    <row r="261" spans="48:92" ht="14.25" customHeight="1">
      <c r="AV261" s="101" t="s">
        <v>131</v>
      </c>
      <c r="AW261" s="102"/>
      <c r="AX261" s="103"/>
      <c r="AY261" s="109" t="str">
        <f>IF($D$2="","　　",$D$2)&amp;"　　年　　月　　日"</f>
        <v>平成　　年　　月　　日</v>
      </c>
      <c r="AZ261" s="110"/>
      <c r="BA261" s="110"/>
      <c r="BB261" s="110"/>
      <c r="BC261" s="110"/>
      <c r="BD261" s="110"/>
      <c r="BE261" s="110"/>
      <c r="BF261" s="111"/>
      <c r="BG261" s="107" t="s">
        <v>132</v>
      </c>
      <c r="BH261" s="102"/>
      <c r="BI261" s="103"/>
      <c r="BJ261" s="115" t="s">
        <v>226</v>
      </c>
      <c r="BK261" s="120"/>
      <c r="BL261" s="120"/>
      <c r="BM261" s="110"/>
      <c r="BN261" s="110"/>
      <c r="BO261" s="110"/>
      <c r="BP261" s="110"/>
      <c r="BQ261" s="111"/>
      <c r="BR261" s="107" t="s">
        <v>133</v>
      </c>
      <c r="BS261" s="102"/>
      <c r="BT261" s="103"/>
      <c r="BU261" s="115" t="s">
        <v>204</v>
      </c>
      <c r="BV261" s="110"/>
      <c r="BW261" s="110"/>
      <c r="BX261" s="110"/>
      <c r="BY261" s="110"/>
      <c r="BZ261" s="110"/>
      <c r="CA261" s="110"/>
      <c r="CB261" s="111"/>
      <c r="CC261" s="97" t="s">
        <v>20</v>
      </c>
      <c r="CD261" s="97"/>
      <c r="CE261" s="97"/>
      <c r="CF261" s="98" t="s">
        <v>130</v>
      </c>
      <c r="CG261" s="99"/>
      <c r="CH261" s="99"/>
      <c r="CI261" s="99"/>
      <c r="CJ261" s="99"/>
      <c r="CK261" s="99"/>
      <c r="CL261" s="99"/>
      <c r="CM261" s="99"/>
      <c r="CN261" s="123"/>
    </row>
    <row r="262" spans="48:92" ht="14.25" customHeight="1">
      <c r="AV262" s="104"/>
      <c r="AW262" s="105"/>
      <c r="AX262" s="106"/>
      <c r="AY262" s="112"/>
      <c r="AZ262" s="113"/>
      <c r="BA262" s="113"/>
      <c r="BB262" s="113"/>
      <c r="BC262" s="113"/>
      <c r="BD262" s="113"/>
      <c r="BE262" s="113"/>
      <c r="BF262" s="114"/>
      <c r="BG262" s="108"/>
      <c r="BH262" s="105"/>
      <c r="BI262" s="106"/>
      <c r="BJ262" s="116" t="s">
        <v>32</v>
      </c>
      <c r="BK262" s="117"/>
      <c r="BL262" s="117"/>
      <c r="BM262" s="118"/>
      <c r="BN262" s="118"/>
      <c r="BO262" s="118"/>
      <c r="BP262" s="118"/>
      <c r="BQ262" s="119"/>
      <c r="BR262" s="108"/>
      <c r="BS262" s="105"/>
      <c r="BT262" s="106"/>
      <c r="BU262" s="112"/>
      <c r="BV262" s="113"/>
      <c r="BW262" s="113"/>
      <c r="BX262" s="113"/>
      <c r="BY262" s="113"/>
      <c r="BZ262" s="113"/>
      <c r="CA262" s="113"/>
      <c r="CB262" s="114"/>
      <c r="CC262" s="97" t="s">
        <v>21</v>
      </c>
      <c r="CD262" s="97"/>
      <c r="CE262" s="97"/>
      <c r="CF262" s="98" t="s">
        <v>130</v>
      </c>
      <c r="CG262" s="99"/>
      <c r="CH262" s="99"/>
      <c r="CI262" s="99"/>
      <c r="CJ262" s="99"/>
      <c r="CK262" s="99"/>
      <c r="CL262" s="99"/>
      <c r="CM262" s="99"/>
      <c r="CN262" s="123"/>
    </row>
    <row r="263" spans="48:92" ht="14.25" customHeight="1">
      <c r="AV263" s="84" t="s">
        <v>134</v>
      </c>
      <c r="AW263" s="85"/>
      <c r="AX263" s="90" t="s">
        <v>151</v>
      </c>
      <c r="AY263" s="91"/>
      <c r="AZ263" s="91"/>
      <c r="BA263" s="92" t="s">
        <v>152</v>
      </c>
      <c r="BB263" s="93"/>
      <c r="BC263" s="93"/>
      <c r="BD263" s="94"/>
      <c r="BE263" s="94"/>
      <c r="BF263" s="94"/>
      <c r="BG263" s="94"/>
      <c r="BH263" s="94"/>
      <c r="BI263" s="95"/>
      <c r="BJ263" s="92" t="s">
        <v>153</v>
      </c>
      <c r="BK263" s="94"/>
      <c r="BL263" s="94"/>
      <c r="BM263" s="94"/>
      <c r="BN263" s="94"/>
      <c r="BO263" s="94"/>
      <c r="BP263" s="94"/>
      <c r="BQ263" s="94"/>
      <c r="BR263" s="95"/>
      <c r="BS263" s="58"/>
      <c r="BT263" s="58"/>
      <c r="BU263" s="4"/>
      <c r="BV263" s="4"/>
      <c r="BW263" s="4"/>
      <c r="BX263" s="4"/>
      <c r="BY263" s="4"/>
      <c r="BZ263" s="4"/>
      <c r="CA263" s="4"/>
      <c r="CB263" s="4"/>
      <c r="CC263" s="4"/>
      <c r="CD263" s="4"/>
      <c r="CE263" s="4"/>
      <c r="CF263" s="4"/>
      <c r="CG263" s="4"/>
      <c r="CH263" s="4"/>
      <c r="CI263" s="4"/>
      <c r="CJ263" s="4"/>
      <c r="CK263" s="4"/>
      <c r="CL263" s="4"/>
      <c r="CM263" s="4"/>
      <c r="CN263" s="10"/>
    </row>
    <row r="264" spans="48:92" ht="14.25" customHeight="1">
      <c r="AV264" s="86"/>
      <c r="AW264" s="87"/>
      <c r="AX264" s="96" t="s">
        <v>135</v>
      </c>
      <c r="AY264" s="97"/>
      <c r="AZ264" s="97"/>
      <c r="BA264" s="98" t="s">
        <v>130</v>
      </c>
      <c r="BB264" s="99"/>
      <c r="BC264" s="99"/>
      <c r="BD264" s="99"/>
      <c r="BE264" s="99"/>
      <c r="BF264" s="99"/>
      <c r="BG264" s="99"/>
      <c r="BH264" s="99"/>
      <c r="BI264" s="100"/>
      <c r="BJ264" s="121"/>
      <c r="BK264" s="99"/>
      <c r="BL264" s="99"/>
      <c r="BM264" s="99"/>
      <c r="BN264" s="99"/>
      <c r="BO264" s="99"/>
      <c r="BP264" s="99"/>
      <c r="BQ264" s="99"/>
      <c r="BR264" s="100"/>
      <c r="BS264" s="58"/>
      <c r="BT264" s="58"/>
      <c r="BU264" s="4"/>
      <c r="BV264" s="4"/>
      <c r="BW264" s="4"/>
      <c r="BX264" s="4"/>
      <c r="BY264" s="4"/>
      <c r="BZ264" s="58"/>
      <c r="CA264" s="58"/>
      <c r="CB264" s="58"/>
      <c r="CC264" s="321" t="s">
        <v>54</v>
      </c>
      <c r="CD264" s="321"/>
      <c r="CE264" s="321"/>
      <c r="CF264" s="321"/>
      <c r="CG264" s="321"/>
      <c r="CH264" s="321"/>
      <c r="CI264" s="321"/>
      <c r="CJ264" s="321"/>
      <c r="CK264" s="321"/>
      <c r="CL264" s="321"/>
      <c r="CM264" s="321"/>
      <c r="CN264" s="10"/>
    </row>
    <row r="265" spans="48:92" ht="14.25" customHeight="1">
      <c r="AV265" s="86"/>
      <c r="AW265" s="87"/>
      <c r="AX265" s="96" t="s">
        <v>136</v>
      </c>
      <c r="AY265" s="97"/>
      <c r="AZ265" s="97"/>
      <c r="BA265" s="98" t="s">
        <v>130</v>
      </c>
      <c r="BB265" s="99"/>
      <c r="BC265" s="99"/>
      <c r="BD265" s="99"/>
      <c r="BE265" s="99"/>
      <c r="BF265" s="99"/>
      <c r="BG265" s="99"/>
      <c r="BH265" s="99"/>
      <c r="BI265" s="100"/>
      <c r="BJ265" s="121"/>
      <c r="BK265" s="99"/>
      <c r="BL265" s="99"/>
      <c r="BM265" s="99"/>
      <c r="BN265" s="99"/>
      <c r="BO265" s="99"/>
      <c r="BP265" s="99"/>
      <c r="BQ265" s="99"/>
      <c r="BR265" s="100"/>
      <c r="BS265" s="58"/>
      <c r="BT265" s="58"/>
      <c r="BU265" s="4"/>
      <c r="BV265" s="4"/>
      <c r="BW265" s="4"/>
      <c r="BX265" s="4"/>
      <c r="BY265" s="4"/>
      <c r="BZ265" s="58"/>
      <c r="CA265" s="58"/>
      <c r="CB265" s="58"/>
      <c r="CC265" s="122" t="str">
        <f>IF($D$2="","　　",$D$2)&amp;" 　　 年 　　 月 　　 日"</f>
        <v>平成 　　 年 　　 月 　　 日</v>
      </c>
      <c r="CD265" s="122"/>
      <c r="CE265" s="122"/>
      <c r="CF265" s="122"/>
      <c r="CG265" s="122"/>
      <c r="CH265" s="122"/>
      <c r="CI265" s="122"/>
      <c r="CJ265" s="122"/>
      <c r="CK265" s="122"/>
      <c r="CL265" s="122"/>
      <c r="CM265" s="122"/>
      <c r="CN265" s="10"/>
    </row>
    <row r="266" spans="48:92" ht="14.25" customHeight="1">
      <c r="AV266" s="86"/>
      <c r="AW266" s="87"/>
      <c r="AX266" s="96" t="s">
        <v>136</v>
      </c>
      <c r="AY266" s="97"/>
      <c r="AZ266" s="97"/>
      <c r="BA266" s="98" t="s">
        <v>130</v>
      </c>
      <c r="BB266" s="99"/>
      <c r="BC266" s="99"/>
      <c r="BD266" s="99"/>
      <c r="BE266" s="99"/>
      <c r="BF266" s="99"/>
      <c r="BG266" s="99"/>
      <c r="BH266" s="99"/>
      <c r="BI266" s="100"/>
      <c r="BJ266" s="121"/>
      <c r="BK266" s="99"/>
      <c r="BL266" s="99"/>
      <c r="BM266" s="99"/>
      <c r="BN266" s="99"/>
      <c r="BO266" s="99"/>
      <c r="BP266" s="99"/>
      <c r="BQ266" s="99"/>
      <c r="BR266" s="100"/>
      <c r="BS266" s="58"/>
      <c r="BT266" s="58"/>
      <c r="BU266" s="4"/>
      <c r="BV266" s="4"/>
      <c r="BW266" s="4"/>
      <c r="BX266" s="4"/>
      <c r="BY266" s="4"/>
      <c r="BZ266" s="4"/>
      <c r="CA266" s="4"/>
      <c r="CB266" s="4"/>
      <c r="CC266" s="4"/>
      <c r="CD266" s="4"/>
      <c r="CE266" s="4"/>
      <c r="CF266" s="4"/>
      <c r="CG266" s="4"/>
      <c r="CH266" s="4"/>
      <c r="CI266" s="4"/>
      <c r="CJ266" s="4"/>
      <c r="CK266" s="4"/>
      <c r="CL266" s="4"/>
      <c r="CM266" s="4"/>
      <c r="CN266" s="10"/>
    </row>
    <row r="267" spans="48:92" ht="14.25" customHeight="1">
      <c r="AV267" s="86"/>
      <c r="AW267" s="87"/>
      <c r="AX267" s="96" t="s">
        <v>136</v>
      </c>
      <c r="AY267" s="97"/>
      <c r="AZ267" s="97"/>
      <c r="BA267" s="98" t="s">
        <v>130</v>
      </c>
      <c r="BB267" s="99"/>
      <c r="BC267" s="99"/>
      <c r="BD267" s="99"/>
      <c r="BE267" s="99"/>
      <c r="BF267" s="99"/>
      <c r="BG267" s="99"/>
      <c r="BH267" s="99"/>
      <c r="BI267" s="100"/>
      <c r="BJ267" s="121"/>
      <c r="BK267" s="99"/>
      <c r="BL267" s="99"/>
      <c r="BM267" s="99"/>
      <c r="BN267" s="99"/>
      <c r="BO267" s="99"/>
      <c r="BP267" s="99"/>
      <c r="BQ267" s="99"/>
      <c r="BR267" s="100"/>
      <c r="BS267" s="58"/>
      <c r="BT267" s="210" t="s">
        <v>225</v>
      </c>
      <c r="BU267" s="321"/>
      <c r="BV267" s="321"/>
      <c r="BW267" s="321"/>
      <c r="BX267" s="321"/>
      <c r="BY267" s="321"/>
      <c r="BZ267" s="321"/>
      <c r="CA267" s="321"/>
      <c r="CB267" s="321"/>
      <c r="CC267" s="321"/>
      <c r="CD267" s="321"/>
      <c r="CE267" s="321"/>
      <c r="CF267" s="321"/>
      <c r="CG267" s="321"/>
      <c r="CH267" s="321"/>
      <c r="CI267" s="321"/>
      <c r="CJ267" s="321"/>
      <c r="CK267" s="321"/>
      <c r="CL267" s="321"/>
      <c r="CM267" s="321"/>
      <c r="CN267" s="10"/>
    </row>
    <row r="268" spans="48:92" ht="14.25" customHeight="1">
      <c r="AV268" s="86"/>
      <c r="AW268" s="87"/>
      <c r="AX268" s="97"/>
      <c r="AY268" s="97"/>
      <c r="AZ268" s="97"/>
      <c r="BA268" s="98" t="s">
        <v>130</v>
      </c>
      <c r="BB268" s="99"/>
      <c r="BC268" s="99"/>
      <c r="BD268" s="99"/>
      <c r="BE268" s="99"/>
      <c r="BF268" s="99"/>
      <c r="BG268" s="99"/>
      <c r="BH268" s="99"/>
      <c r="BI268" s="100"/>
      <c r="BJ268" s="121"/>
      <c r="BK268" s="99"/>
      <c r="BL268" s="99"/>
      <c r="BM268" s="99"/>
      <c r="BN268" s="99"/>
      <c r="BO268" s="99"/>
      <c r="BP268" s="99"/>
      <c r="BQ268" s="99"/>
      <c r="BR268" s="100"/>
      <c r="BS268" s="58"/>
      <c r="BT268" s="208" t="s">
        <v>218</v>
      </c>
      <c r="BU268" s="200"/>
      <c r="BV268" s="200"/>
      <c r="BW268" s="200"/>
      <c r="BX268" s="200"/>
      <c r="BY268" s="200"/>
      <c r="BZ268" s="200"/>
      <c r="CA268" s="200"/>
      <c r="CB268" s="200"/>
      <c r="CC268" s="200"/>
      <c r="CD268" s="200"/>
      <c r="CE268" s="200"/>
      <c r="CF268" s="200"/>
      <c r="CG268" s="200"/>
      <c r="CH268" s="200"/>
      <c r="CI268" s="200"/>
      <c r="CJ268" s="200"/>
      <c r="CK268" s="200"/>
      <c r="CL268" s="200"/>
      <c r="CM268" s="200"/>
      <c r="CN268" s="10"/>
    </row>
    <row r="269" spans="48:92" ht="14.25" customHeight="1">
      <c r="AV269" s="86"/>
      <c r="AW269" s="87"/>
      <c r="AX269" s="96" t="s">
        <v>159</v>
      </c>
      <c r="AY269" s="97"/>
      <c r="AZ269" s="97"/>
      <c r="BA269" s="98" t="s">
        <v>130</v>
      </c>
      <c r="BB269" s="99"/>
      <c r="BC269" s="99"/>
      <c r="BD269" s="99"/>
      <c r="BE269" s="99"/>
      <c r="BF269" s="99"/>
      <c r="BG269" s="99"/>
      <c r="BH269" s="99"/>
      <c r="BI269" s="100"/>
      <c r="BJ269" s="121"/>
      <c r="BK269" s="99"/>
      <c r="BL269" s="99"/>
      <c r="BM269" s="99"/>
      <c r="BN269" s="99"/>
      <c r="BO269" s="99"/>
      <c r="BP269" s="99"/>
      <c r="BQ269" s="99"/>
      <c r="BR269" s="100"/>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10"/>
    </row>
    <row r="270" spans="48:92" ht="14.25" customHeight="1">
      <c r="AV270" s="88"/>
      <c r="AW270" s="89"/>
      <c r="AX270" s="92" t="s">
        <v>154</v>
      </c>
      <c r="AY270" s="94"/>
      <c r="AZ270" s="94"/>
      <c r="BA270" s="93" t="s">
        <v>157</v>
      </c>
      <c r="BB270" s="93"/>
      <c r="BC270" s="93"/>
      <c r="BD270" s="93"/>
      <c r="BE270" s="93"/>
      <c r="BF270" s="357"/>
      <c r="BG270" s="92" t="s">
        <v>158</v>
      </c>
      <c r="BH270" s="93"/>
      <c r="BI270" s="93"/>
      <c r="BJ270" s="355" t="s">
        <v>130</v>
      </c>
      <c r="BK270" s="99"/>
      <c r="BL270" s="99"/>
      <c r="BM270" s="99"/>
      <c r="BN270" s="99"/>
      <c r="BO270" s="99"/>
      <c r="BP270" s="99"/>
      <c r="BQ270" s="99"/>
      <c r="BR270" s="100"/>
      <c r="BS270" s="58"/>
      <c r="BT270" s="58"/>
      <c r="BU270" s="4"/>
      <c r="BV270" s="4"/>
      <c r="BW270" s="4"/>
      <c r="BX270" s="4"/>
      <c r="BY270" s="4"/>
      <c r="BZ270" s="4"/>
      <c r="CA270" s="4"/>
      <c r="CB270" s="4"/>
      <c r="CC270" s="4"/>
      <c r="CD270" s="4"/>
      <c r="CE270" s="4"/>
      <c r="CF270" s="4"/>
      <c r="CG270" s="4"/>
      <c r="CH270" s="4"/>
      <c r="CI270" s="4"/>
      <c r="CJ270" s="4"/>
      <c r="CK270" s="4"/>
      <c r="CL270" s="4"/>
      <c r="CM270" s="4"/>
      <c r="CN270" s="10"/>
    </row>
    <row r="271" spans="48:92" ht="14.25" customHeight="1">
      <c r="AV271" s="322" t="s">
        <v>1</v>
      </c>
      <c r="AW271" s="323"/>
      <c r="AX271" s="323"/>
      <c r="AY271" s="324" t="s">
        <v>155</v>
      </c>
      <c r="AZ271" s="324"/>
      <c r="BA271" s="324"/>
      <c r="BB271" s="324"/>
      <c r="BC271" s="324"/>
      <c r="BD271" s="324"/>
      <c r="BE271" s="323"/>
      <c r="BF271" s="323"/>
      <c r="BG271" s="324" t="s">
        <v>162</v>
      </c>
      <c r="BH271" s="324"/>
      <c r="BI271" s="323"/>
      <c r="BJ271" s="115" t="s">
        <v>164</v>
      </c>
      <c r="BK271" s="110"/>
      <c r="BL271" s="110"/>
      <c r="BM271" s="120" t="s">
        <v>156</v>
      </c>
      <c r="BN271" s="110"/>
      <c r="BO271" s="111"/>
      <c r="BP271" s="324" t="s">
        <v>166</v>
      </c>
      <c r="BQ271" s="324"/>
      <c r="BR271" s="323"/>
      <c r="BS271" s="58"/>
      <c r="BT271" s="73" t="s">
        <v>169</v>
      </c>
      <c r="BU271" s="73"/>
      <c r="BV271" s="73"/>
      <c r="BW271" s="320"/>
      <c r="BX271" s="320"/>
      <c r="BY271" s="320"/>
      <c r="BZ271" s="320"/>
      <c r="CA271" s="320"/>
      <c r="CB271" s="320"/>
      <c r="CC271" s="320"/>
      <c r="CD271" s="320"/>
      <c r="CE271" s="320"/>
      <c r="CF271" s="320"/>
      <c r="CG271" s="320"/>
      <c r="CH271" s="320"/>
      <c r="CI271" s="320"/>
      <c r="CJ271" s="320"/>
      <c r="CK271" s="320"/>
      <c r="CL271" s="320"/>
      <c r="CM271" s="320"/>
      <c r="CN271" s="10"/>
    </row>
    <row r="272" spans="48:92" ht="14.25" customHeight="1">
      <c r="AV272" s="358"/>
      <c r="AW272" s="352"/>
      <c r="AX272" s="352"/>
      <c r="AY272" s="349"/>
      <c r="AZ272" s="356"/>
      <c r="BA272" s="356"/>
      <c r="BB272" s="356"/>
      <c r="BC272" s="356"/>
      <c r="BD272" s="353"/>
      <c r="BE272" s="353"/>
      <c r="BF272" s="354"/>
      <c r="BG272" s="351" t="s">
        <v>163</v>
      </c>
      <c r="BH272" s="351"/>
      <c r="BI272" s="352"/>
      <c r="BJ272" s="349" t="s">
        <v>165</v>
      </c>
      <c r="BK272" s="350"/>
      <c r="BL272" s="350"/>
      <c r="BM272" s="353"/>
      <c r="BN272" s="353"/>
      <c r="BO272" s="354"/>
      <c r="BP272" s="351" t="s">
        <v>167</v>
      </c>
      <c r="BQ272" s="351"/>
      <c r="BR272" s="352"/>
      <c r="BS272" s="61"/>
      <c r="BT272" s="61"/>
      <c r="BU272" s="7"/>
      <c r="BV272" s="7"/>
      <c r="BW272" s="7"/>
      <c r="BX272" s="7"/>
      <c r="BY272" s="7"/>
      <c r="BZ272" s="7"/>
      <c r="CA272" s="7"/>
      <c r="CB272" s="7"/>
      <c r="CC272" s="7"/>
      <c r="CD272" s="7"/>
      <c r="CE272" s="7"/>
      <c r="CF272" s="7"/>
      <c r="CG272" s="7"/>
      <c r="CH272" s="7"/>
      <c r="CI272" s="7"/>
      <c r="CJ272" s="7"/>
      <c r="CK272" s="7"/>
      <c r="CL272" s="7"/>
      <c r="CM272" s="7"/>
      <c r="CN272" s="12"/>
    </row>
    <row r="273" spans="47:91" ht="14.25" customHeight="1">
      <c r="AU273" s="28" t="s">
        <v>106</v>
      </c>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row>
    <row r="274" spans="48:92" ht="14.25" customHeight="1">
      <c r="AV274" s="4"/>
      <c r="AW274" s="4"/>
      <c r="AX274" s="4"/>
      <c r="AY274" s="4"/>
      <c r="AZ274" s="4"/>
      <c r="BA274" s="4"/>
      <c r="BF274" s="4"/>
      <c r="BG274" s="4"/>
      <c r="BH274" s="4"/>
      <c r="BK274" s="218" t="s">
        <v>61</v>
      </c>
      <c r="BL274" s="218"/>
      <c r="BM274" s="218"/>
      <c r="BN274" s="218"/>
      <c r="BO274" s="218"/>
      <c r="BP274" s="219" t="s">
        <v>203</v>
      </c>
      <c r="BQ274" s="220"/>
      <c r="BR274" s="220"/>
      <c r="BS274" s="220"/>
      <c r="BT274" s="220"/>
      <c r="BU274" s="236" t="s">
        <v>72</v>
      </c>
      <c r="BX274" s="202" t="s">
        <v>56</v>
      </c>
      <c r="BY274" s="202"/>
      <c r="BZ274" s="202" t="s">
        <v>57</v>
      </c>
      <c r="CA274" s="202"/>
      <c r="CB274" s="202" t="s">
        <v>58</v>
      </c>
      <c r="CC274" s="202"/>
      <c r="CD274" s="204" t="str">
        <f>IF($AJ$2="","　　　　　　　　　第　　　　号",$AJ$2)</f>
        <v>占国東整○○第１２３４号</v>
      </c>
      <c r="CE274" s="205"/>
      <c r="CF274" s="205"/>
      <c r="CG274" s="205"/>
      <c r="CH274" s="205"/>
      <c r="CI274" s="205"/>
      <c r="CJ274" s="205"/>
      <c r="CK274" s="205"/>
      <c r="CL274" s="205"/>
      <c r="CM274" s="205"/>
      <c r="CN274" s="206"/>
    </row>
    <row r="275" spans="48:92" ht="14.25" customHeight="1">
      <c r="AV275" s="4"/>
      <c r="AW275" s="4"/>
      <c r="AX275" s="4"/>
      <c r="AY275" s="4"/>
      <c r="AZ275" s="4"/>
      <c r="BA275" s="4"/>
      <c r="BF275" s="4"/>
      <c r="BG275" s="4"/>
      <c r="BH275" s="4"/>
      <c r="BK275" s="218"/>
      <c r="BL275" s="218"/>
      <c r="BM275" s="218"/>
      <c r="BN275" s="218"/>
      <c r="BO275" s="218"/>
      <c r="BP275" s="213" t="s">
        <v>202</v>
      </c>
      <c r="BQ275" s="214"/>
      <c r="BR275" s="214"/>
      <c r="BS275" s="214"/>
      <c r="BT275" s="214"/>
      <c r="BU275" s="236"/>
      <c r="BX275" s="203"/>
      <c r="BY275" s="203"/>
      <c r="BZ275" s="203"/>
      <c r="CA275" s="203"/>
      <c r="CB275" s="203"/>
      <c r="CC275" s="203"/>
      <c r="CD275" s="215" t="str">
        <f>IF($AJ$3=0,IF($D$2="","　　",$D$2)&amp;" 　　 年 　　 月 　　 日",IF(ISTEXT($AJ$3),$AJ$3,TEXT($AJ$3,"ggg ")&amp;WIDECHAR(IF(LEN(TEXT($AJ$3,"e"))=1,TEXT($AJ$3," e"),TEXT($AJ$3,"e")))&amp;" 年 "&amp;WIDECHAR(IF(LEN(TEXT($AJ$3,"m"))=1,TEXT($AJ$3," m"),TEXT($AJ$3,"m")))&amp;" 月 "&amp;WIDECHAR(IF(LEN(TEXT($AJ$3,"d"))=1,TEXT($AJ$3," d"),TEXT($AJ$3,"d")))&amp;" 日"))</f>
        <v>平成27年  月　　日</v>
      </c>
      <c r="CE275" s="216"/>
      <c r="CF275" s="216"/>
      <c r="CG275" s="216"/>
      <c r="CH275" s="216"/>
      <c r="CI275" s="216"/>
      <c r="CJ275" s="216"/>
      <c r="CK275" s="216"/>
      <c r="CL275" s="216"/>
      <c r="CM275" s="216"/>
      <c r="CN275" s="217"/>
    </row>
    <row r="276" spans="48:90" ht="14.25" customHeight="1">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Y276" s="235" t="str">
        <f>IF($AD$4="","　　　　　　　第　　　　　号",$AD$4)</f>
        <v>　　　　　　　第 123 号</v>
      </c>
      <c r="BZ276" s="235"/>
      <c r="CA276" s="235"/>
      <c r="CB276" s="235"/>
      <c r="CC276" s="235"/>
      <c r="CD276" s="235"/>
      <c r="CE276" s="235"/>
      <c r="CF276" s="235"/>
      <c r="CG276" s="235"/>
      <c r="CH276" s="235"/>
      <c r="CI276" s="235"/>
      <c r="CJ276" s="235"/>
      <c r="CK276" s="235"/>
      <c r="CL276" s="235"/>
    </row>
    <row r="277" spans="70:90" ht="14.25" customHeight="1">
      <c r="BR277" s="4"/>
      <c r="BS277" s="4"/>
      <c r="BT277" s="4"/>
      <c r="BU277" s="4"/>
      <c r="BY277" s="201" t="str">
        <f>IF($AD$5=0,IF($D$2="","　　",$D$2)&amp;" 　　 年 　　 月 　　 日",IF(ISTEXT($AD$5),$AD$5,TEXT($AD$5,"ggg ")&amp;WIDECHAR(IF(LEN(TEXT($AD$5,"e"))=1,TEXT($AD$5," e"),TEXT($AD$5,"e")))&amp;" 年 "&amp;WIDECHAR(IF(LEN(TEXT($AD$5,"m"))=1,TEXT($AD$5," m"),TEXT($AD$5,"m")))&amp;" 月 "&amp;WIDECHAR(IF(LEN(TEXT($AD$5,"d"))=1,TEXT($AD$5," d"),TEXT($AD$5,"d")))&amp;" 日"))</f>
        <v>平成 ２７ 年 　４ 月 　１ 日</v>
      </c>
      <c r="BZ277" s="201"/>
      <c r="CA277" s="201"/>
      <c r="CB277" s="201"/>
      <c r="CC277" s="201"/>
      <c r="CD277" s="201"/>
      <c r="CE277" s="201"/>
      <c r="CF277" s="201"/>
      <c r="CG277" s="201"/>
      <c r="CH277" s="201"/>
      <c r="CI277" s="201"/>
      <c r="CJ277" s="201"/>
      <c r="CK277" s="201"/>
      <c r="CL277" s="201"/>
    </row>
    <row r="278" spans="48:92" ht="14.25" customHeight="1">
      <c r="AV278" s="4"/>
      <c r="AW278" s="4"/>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S278" s="4" t="s">
        <v>41</v>
      </c>
      <c r="BT278" s="303">
        <f>WIDECHAR(IF($Z$6="","",TEXT($Z$6,"000")))</f>
      </c>
      <c r="BU278" s="303"/>
      <c r="BV278" s="303"/>
      <c r="BW278" s="23" t="s">
        <v>42</v>
      </c>
      <c r="BX278" s="318">
        <f>WIDECHAR(IF($AD$6="","",TEXT($AD$6,"0000")))</f>
      </c>
      <c r="BY278" s="318"/>
      <c r="BZ278" s="318"/>
      <c r="CB278" s="23"/>
      <c r="CC278" s="4"/>
      <c r="CD278" s="4"/>
      <c r="CE278" s="4"/>
      <c r="CF278" s="4"/>
      <c r="CG278" s="4"/>
      <c r="CH278" s="4"/>
      <c r="CI278" s="4"/>
      <c r="CJ278" s="4"/>
      <c r="CK278" s="4"/>
      <c r="CL278" s="4"/>
      <c r="CM278" s="4"/>
      <c r="CN278" s="4"/>
    </row>
    <row r="279" spans="48:92" ht="14.25" customHeight="1">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210">
        <f>IF($Y$7="","",$Y$7)</f>
      </c>
      <c r="BT279" s="211"/>
      <c r="BU279" s="211"/>
      <c r="BV279" s="211"/>
      <c r="BW279" s="211"/>
      <c r="BX279" s="211"/>
      <c r="BY279" s="211"/>
      <c r="BZ279" s="211"/>
      <c r="CA279" s="211"/>
      <c r="CB279" s="211"/>
      <c r="CC279" s="211"/>
      <c r="CD279" s="211"/>
      <c r="CE279" s="211"/>
      <c r="CF279" s="211"/>
      <c r="CG279" s="211"/>
      <c r="CH279" s="211"/>
      <c r="CI279" s="211"/>
      <c r="CJ279" s="211"/>
      <c r="CK279" s="211"/>
      <c r="CL279" s="211"/>
      <c r="CM279" s="4"/>
      <c r="CN279" s="4"/>
    </row>
    <row r="280" spans="48:92" ht="14.25" customHeight="1">
      <c r="AV280" s="4"/>
      <c r="AW280" s="4"/>
      <c r="AX280" s="4"/>
      <c r="AY280" s="4"/>
      <c r="AZ280" s="4"/>
      <c r="BA280" s="4"/>
      <c r="BB280" s="4"/>
      <c r="BC280" s="4"/>
      <c r="BD280" s="4"/>
      <c r="BE280" s="4"/>
      <c r="BF280" s="4"/>
      <c r="BG280" s="4"/>
      <c r="BH280" s="4"/>
      <c r="BI280" s="4"/>
      <c r="BJ280" s="4"/>
      <c r="BK280" s="4"/>
      <c r="BL280" s="4"/>
      <c r="BM280" s="4"/>
      <c r="BP280" s="208" t="s">
        <v>27</v>
      </c>
      <c r="BQ280" s="208"/>
      <c r="BR280" s="208"/>
      <c r="BS280" s="158" t="str">
        <f>IF($Y$8="","",$Y$8)</f>
        <v>仙台市○○</v>
      </c>
      <c r="BT280" s="212"/>
      <c r="BU280" s="212"/>
      <c r="BV280" s="212"/>
      <c r="BW280" s="212"/>
      <c r="BX280" s="212"/>
      <c r="BY280" s="212"/>
      <c r="BZ280" s="212"/>
      <c r="CA280" s="212"/>
      <c r="CB280" s="212"/>
      <c r="CC280" s="212"/>
      <c r="CD280" s="212"/>
      <c r="CE280" s="212"/>
      <c r="CF280" s="212"/>
      <c r="CG280" s="212"/>
      <c r="CH280" s="212"/>
      <c r="CI280" s="212"/>
      <c r="CJ280" s="212"/>
      <c r="CK280" s="212"/>
      <c r="CL280" s="212"/>
      <c r="CM280" s="3"/>
      <c r="CN280" s="3"/>
    </row>
    <row r="281" spans="48:92" ht="14.25" customHeight="1">
      <c r="AV281" s="4"/>
      <c r="AW281" s="4"/>
      <c r="AX281" s="4"/>
      <c r="AY281" s="4"/>
      <c r="AZ281" s="4"/>
      <c r="BA281" s="4"/>
      <c r="BB281" s="4"/>
      <c r="BC281" s="4"/>
      <c r="BD281" s="4"/>
      <c r="BE281" s="4"/>
      <c r="BF281" s="4"/>
      <c r="BG281" s="4"/>
      <c r="BH281" s="4"/>
      <c r="BI281" s="4"/>
      <c r="BJ281" s="4"/>
      <c r="BK281" s="4"/>
      <c r="BL281" s="4"/>
      <c r="BM281" s="4"/>
      <c r="BP281" s="4"/>
      <c r="BQ281" s="4"/>
      <c r="BR281" s="4"/>
      <c r="BS281" s="207">
        <f>IF($Y$9="","",$Y$9)</f>
      </c>
      <c r="BT281" s="207"/>
      <c r="BU281" s="207"/>
      <c r="BV281" s="207"/>
      <c r="BW281" s="207"/>
      <c r="BX281" s="207"/>
      <c r="BY281" s="207"/>
      <c r="BZ281" s="207"/>
      <c r="CA281" s="207"/>
      <c r="CB281" s="207"/>
      <c r="CC281" s="207"/>
      <c r="CD281" s="207"/>
      <c r="CE281" s="207"/>
      <c r="CF281" s="207"/>
      <c r="CG281" s="207"/>
      <c r="CH281" s="207"/>
      <c r="CI281" s="207"/>
      <c r="CJ281" s="207"/>
      <c r="CK281" s="207"/>
      <c r="CL281" s="207"/>
      <c r="CM281" s="4"/>
      <c r="CN281" s="4"/>
    </row>
    <row r="282" spans="48:92" ht="14.25" customHeight="1">
      <c r="AV282" s="4"/>
      <c r="AW282" s="4"/>
      <c r="AX282" s="4"/>
      <c r="AY282" s="4"/>
      <c r="AZ282" s="4"/>
      <c r="BA282" s="4"/>
      <c r="BB282" s="4"/>
      <c r="BC282" s="4"/>
      <c r="BD282" s="4"/>
      <c r="BE282" s="4"/>
      <c r="BF282" s="4"/>
      <c r="BG282" s="4"/>
      <c r="BH282" s="4"/>
      <c r="BI282" s="4"/>
      <c r="BJ282" s="4"/>
      <c r="BK282" s="4"/>
      <c r="BL282" s="4"/>
      <c r="BM282" s="4"/>
      <c r="BP282" s="208" t="s">
        <v>28</v>
      </c>
      <c r="BQ282" s="208"/>
      <c r="BR282" s="208"/>
      <c r="BS282" s="209" t="str">
        <f>IF($Y$10="","",$Y$10)</f>
        <v>○○出張所長　○○　○○</v>
      </c>
      <c r="BT282" s="209"/>
      <c r="BU282" s="209"/>
      <c r="BV282" s="209"/>
      <c r="BW282" s="209"/>
      <c r="BX282" s="209"/>
      <c r="BY282" s="209"/>
      <c r="BZ282" s="209"/>
      <c r="CA282" s="209"/>
      <c r="CB282" s="209"/>
      <c r="CC282" s="209"/>
      <c r="CD282" s="209"/>
      <c r="CE282" s="209"/>
      <c r="CF282" s="209"/>
      <c r="CG282" s="209"/>
      <c r="CH282" s="209"/>
      <c r="CI282" s="209"/>
      <c r="CJ282" s="209"/>
      <c r="CK282" s="209"/>
      <c r="CL282" s="209"/>
      <c r="CM282" s="3"/>
      <c r="CN282" s="29"/>
    </row>
    <row r="283" spans="48:92" ht="10.5" customHeight="1">
      <c r="AV283" s="4"/>
      <c r="AW283" s="4"/>
      <c r="AX283" s="4"/>
      <c r="AY283" s="4"/>
      <c r="AZ283" s="4"/>
      <c r="BA283" s="4"/>
      <c r="BB283" s="4"/>
      <c r="BC283" s="4"/>
      <c r="BD283" s="4"/>
      <c r="BE283" s="4"/>
      <c r="BF283" s="4"/>
      <c r="BG283" s="4"/>
      <c r="BH283" s="4"/>
      <c r="BI283" s="4"/>
      <c r="BJ283" s="4"/>
      <c r="BK283" s="4"/>
      <c r="BL283" s="4"/>
      <c r="BM283" s="4"/>
      <c r="BN283" s="4"/>
      <c r="BO283" s="4"/>
      <c r="BP283" s="4"/>
      <c r="BQ283" s="4"/>
      <c r="BS283" s="4"/>
      <c r="BT283" s="4"/>
      <c r="BU283" s="4"/>
      <c r="BV283" s="165" t="str">
        <f>IF($AB$11="","",$AB$11)</f>
        <v>※　委託による申請業務の代行者を記入しないこと(「担当者」の欄ではなく、別紙とすること)</v>
      </c>
      <c r="BW283" s="165"/>
      <c r="BX283" s="165"/>
      <c r="BY283" s="165"/>
      <c r="BZ283" s="168"/>
      <c r="CA283" s="168"/>
      <c r="CB283" s="168"/>
      <c r="CC283" s="168"/>
      <c r="CD283" s="168"/>
      <c r="CE283" s="168"/>
      <c r="CF283" s="168"/>
      <c r="CG283" s="168"/>
      <c r="CH283" s="168"/>
      <c r="CI283" s="168"/>
      <c r="CJ283" s="168"/>
      <c r="CK283" s="168"/>
      <c r="CL283" s="168"/>
      <c r="CM283" s="2"/>
      <c r="CN283" s="2"/>
    </row>
    <row r="284" spans="48:92" ht="10.5" customHeight="1">
      <c r="AV284" s="4"/>
      <c r="AW284" s="4"/>
      <c r="AX284" s="4"/>
      <c r="AY284" s="4"/>
      <c r="AZ284" s="4"/>
      <c r="BA284" s="4"/>
      <c r="BB284" s="4"/>
      <c r="BC284" s="4"/>
      <c r="BD284" s="4"/>
      <c r="BE284" s="4"/>
      <c r="BF284" s="4"/>
      <c r="BG284" s="4"/>
      <c r="BH284" s="4"/>
      <c r="BI284" s="4"/>
      <c r="BJ284" s="4"/>
      <c r="BK284" s="4"/>
      <c r="BL284" s="4"/>
      <c r="BM284" s="4"/>
      <c r="BN284" s="4"/>
      <c r="BO284" s="4"/>
      <c r="BP284" s="4"/>
      <c r="BQ284" s="4"/>
      <c r="BS284" s="200" t="s">
        <v>0</v>
      </c>
      <c r="BT284" s="200"/>
      <c r="BU284" s="200"/>
      <c r="BV284" s="158" t="str">
        <f>IF($AB$12="","",$AB$12)</f>
        <v>　管理係　○○　○○(内線 1234)</v>
      </c>
      <c r="BW284" s="158"/>
      <c r="BX284" s="158"/>
      <c r="BY284" s="158"/>
      <c r="BZ284" s="161"/>
      <c r="CA284" s="161"/>
      <c r="CB284" s="161"/>
      <c r="CC284" s="161"/>
      <c r="CD284" s="161"/>
      <c r="CE284" s="161"/>
      <c r="CF284" s="161"/>
      <c r="CG284" s="161"/>
      <c r="CH284" s="161"/>
      <c r="CI284" s="161"/>
      <c r="CJ284" s="161"/>
      <c r="CK284" s="161"/>
      <c r="CL284" s="161"/>
      <c r="CM284" s="3"/>
      <c r="CN284" s="3"/>
    </row>
    <row r="285" spans="48:92" ht="10.5" customHeight="1">
      <c r="AV285" s="4"/>
      <c r="AW285" s="199"/>
      <c r="AX285" s="199"/>
      <c r="AY285" s="199"/>
      <c r="AZ285" s="199"/>
      <c r="BA285" s="195"/>
      <c r="BB285" s="195"/>
      <c r="BC285" s="195"/>
      <c r="BD285" s="194"/>
      <c r="BE285" s="194"/>
      <c r="BF285" s="194"/>
      <c r="BG285" s="194"/>
      <c r="BH285" s="194"/>
      <c r="BI285" s="195"/>
      <c r="BJ285" s="195"/>
      <c r="BK285" s="195"/>
      <c r="BL285" s="195"/>
      <c r="BM285" s="196"/>
      <c r="BN285" s="196"/>
      <c r="BO285" s="196"/>
      <c r="BP285" s="196"/>
      <c r="BS285" s="4"/>
      <c r="BT285" s="4"/>
      <c r="BU285" s="4"/>
      <c r="BV285" s="168"/>
      <c r="BW285" s="168"/>
      <c r="BX285" s="168"/>
      <c r="BY285" s="168"/>
      <c r="BZ285" s="168"/>
      <c r="CA285" s="168"/>
      <c r="CB285" s="168"/>
      <c r="CC285" s="168"/>
      <c r="CD285" s="168"/>
      <c r="CE285" s="168"/>
      <c r="CF285" s="168"/>
      <c r="CG285" s="168"/>
      <c r="CH285" s="168"/>
      <c r="CI285" s="168"/>
      <c r="CJ285" s="168"/>
      <c r="CK285" s="168"/>
      <c r="CL285" s="168"/>
      <c r="CM285" s="2"/>
      <c r="CN285" s="2"/>
    </row>
    <row r="286" spans="48:92" ht="10.5" customHeight="1">
      <c r="AV286" s="4"/>
      <c r="AW286" s="199"/>
      <c r="AX286" s="199"/>
      <c r="AY286" s="199"/>
      <c r="AZ286" s="199"/>
      <c r="BA286" s="197"/>
      <c r="BB286" s="197"/>
      <c r="BC286" s="197"/>
      <c r="BD286" s="194"/>
      <c r="BE286" s="194"/>
      <c r="BF286" s="194"/>
      <c r="BG286" s="194"/>
      <c r="BH286" s="194"/>
      <c r="BI286" s="197"/>
      <c r="BJ286" s="197"/>
      <c r="BK286" s="197"/>
      <c r="BL286" s="197"/>
      <c r="BM286" s="196"/>
      <c r="BN286" s="196"/>
      <c r="BO286" s="196"/>
      <c r="BP286" s="196"/>
      <c r="BS286" s="200" t="s">
        <v>43</v>
      </c>
      <c r="BT286" s="200"/>
      <c r="BU286" s="200"/>
      <c r="BV286" s="198">
        <f>IF($AB$14="","",$AB$14)</f>
      </c>
      <c r="BW286" s="198"/>
      <c r="BX286" s="198"/>
      <c r="BY286" s="16" t="s">
        <v>44</v>
      </c>
      <c r="BZ286" s="198">
        <f>IF($AF$14="","",$AF$14)</f>
      </c>
      <c r="CA286" s="198"/>
      <c r="CB286" s="198"/>
      <c r="CC286" s="16" t="s">
        <v>44</v>
      </c>
      <c r="CD286" s="198">
        <f>IF($AJ$14="","",$AJ$14)</f>
      </c>
      <c r="CE286" s="198"/>
      <c r="CF286" s="198"/>
      <c r="CG286" s="3" t="str">
        <f>IF($AM$14="","",$AM$14)</f>
        <v>(代 表)</v>
      </c>
      <c r="CH286" s="3"/>
      <c r="CI286" s="3"/>
      <c r="CJ286" s="3"/>
      <c r="CK286" s="3"/>
      <c r="CL286" s="3"/>
      <c r="CM286" s="3"/>
      <c r="CN286" s="3"/>
    </row>
    <row r="287" spans="1:92" s="14" customFormat="1" ht="7.5" customHeight="1">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4"/>
    </row>
    <row r="288" spans="48:92" ht="14.25" customHeight="1">
      <c r="AV288" s="50"/>
      <c r="AW288" s="185" t="s">
        <v>65</v>
      </c>
      <c r="AX288" s="185"/>
      <c r="AY288" s="186"/>
      <c r="AZ288" s="186"/>
      <c r="BA288" s="186"/>
      <c r="BB288" s="51"/>
      <c r="BC288" s="188" t="str">
        <f>IF($I$16="","",$I$16)</f>
        <v>電気通信事業法に基づく、電気通信設備設置のため</v>
      </c>
      <c r="BD288" s="189"/>
      <c r="BE288" s="189"/>
      <c r="BF288" s="189"/>
      <c r="BG288" s="189"/>
      <c r="BH288" s="189"/>
      <c r="BI288" s="189"/>
      <c r="BJ288" s="189"/>
      <c r="BK288" s="189"/>
      <c r="BL288" s="189"/>
      <c r="BM288" s="189"/>
      <c r="BN288" s="189"/>
      <c r="BO288" s="189"/>
      <c r="BP288" s="189"/>
      <c r="BQ288" s="189"/>
      <c r="BR288" s="189"/>
      <c r="BS288" s="189"/>
      <c r="BT288" s="189"/>
      <c r="BU288" s="189"/>
      <c r="BV288" s="189"/>
      <c r="BW288" s="189"/>
      <c r="BX288" s="189"/>
      <c r="BY288" s="189"/>
      <c r="BZ288" s="189"/>
      <c r="CA288" s="189"/>
      <c r="CB288" s="189"/>
      <c r="CC288" s="189"/>
      <c r="CD288" s="189"/>
      <c r="CE288" s="189"/>
      <c r="CF288" s="189"/>
      <c r="CG288" s="189"/>
      <c r="CH288" s="189"/>
      <c r="CI288" s="189"/>
      <c r="CJ288" s="189"/>
      <c r="CK288" s="189"/>
      <c r="CL288" s="189"/>
      <c r="CM288" s="189"/>
      <c r="CN288" s="190"/>
    </row>
    <row r="289" spans="48:92" ht="14.25" customHeight="1">
      <c r="AV289" s="54"/>
      <c r="AW289" s="187"/>
      <c r="AX289" s="187"/>
      <c r="AY289" s="187"/>
      <c r="AZ289" s="187"/>
      <c r="BA289" s="187"/>
      <c r="BB289" s="55"/>
      <c r="BC289" s="191"/>
      <c r="BD289" s="192"/>
      <c r="BE289" s="192"/>
      <c r="BF289" s="192"/>
      <c r="BG289" s="192"/>
      <c r="BH289" s="192"/>
      <c r="BI289" s="192"/>
      <c r="BJ289" s="192"/>
      <c r="BK289" s="192"/>
      <c r="BL289" s="192"/>
      <c r="BM289" s="192"/>
      <c r="BN289" s="192"/>
      <c r="BO289" s="192"/>
      <c r="BP289" s="192"/>
      <c r="BQ289" s="192"/>
      <c r="BR289" s="192"/>
      <c r="BS289" s="192"/>
      <c r="BT289" s="192"/>
      <c r="BU289" s="192"/>
      <c r="BV289" s="192"/>
      <c r="BW289" s="192"/>
      <c r="BX289" s="192"/>
      <c r="BY289" s="192"/>
      <c r="BZ289" s="192"/>
      <c r="CA289" s="192"/>
      <c r="CB289" s="192"/>
      <c r="CC289" s="192"/>
      <c r="CD289" s="192"/>
      <c r="CE289" s="192"/>
      <c r="CF289" s="192"/>
      <c r="CG289" s="192"/>
      <c r="CH289" s="192"/>
      <c r="CI289" s="192"/>
      <c r="CJ289" s="192"/>
      <c r="CK289" s="192"/>
      <c r="CL289" s="192"/>
      <c r="CM289" s="192"/>
      <c r="CN289" s="193"/>
    </row>
    <row r="290" spans="48:92" ht="14.25" customHeight="1">
      <c r="AV290" s="34"/>
      <c r="AW290" s="66" t="s">
        <v>68</v>
      </c>
      <c r="AX290" s="66"/>
      <c r="AY290" s="66"/>
      <c r="AZ290" s="66"/>
      <c r="BA290" s="66"/>
      <c r="BB290" s="36"/>
      <c r="BC290" s="178" t="s">
        <v>1</v>
      </c>
      <c r="BD290" s="67"/>
      <c r="BE290" s="179"/>
      <c r="BF290" s="167"/>
      <c r="BG290" s="182" t="str">
        <f>WIDECHAR(IF($M$18="","一般国道   号",IF(ISNUMBER($M$18),"一般国道"&amp;IF(LEN($M$18)&lt;4,REPT(" ",SUM(3,-LEN($M$18))),"")&amp;$M$18&amp;"号",$M$18)))</f>
        <v>一般国道４号</v>
      </c>
      <c r="BH290" s="182"/>
      <c r="BI290" s="182"/>
      <c r="BJ290" s="182"/>
      <c r="BK290" s="182"/>
      <c r="BL290" s="182"/>
      <c r="BM290" s="182"/>
      <c r="BN290" s="182"/>
      <c r="BO290" s="182"/>
      <c r="BP290" s="184">
        <f>IF($V$18="","",$V$18)</f>
      </c>
      <c r="BQ290" s="184"/>
      <c r="BR290" s="184"/>
      <c r="BS290" s="184"/>
      <c r="BT290" s="184"/>
      <c r="BU290" s="184"/>
      <c r="BV290" s="184"/>
      <c r="BW290" s="184"/>
      <c r="BX290" s="184"/>
      <c r="BY290" s="184"/>
      <c r="BZ290" s="184"/>
      <c r="CA290" s="184"/>
      <c r="CB290" s="184" t="str">
        <f>IF($AH$18="","",$AH$18)</f>
        <v> 上り </v>
      </c>
      <c r="CC290" s="184"/>
      <c r="CD290" s="231"/>
      <c r="CE290" s="226" t="str">
        <f>IF($AK$18=""," 車道 ・ 歩道 ・その他",$AK$18)</f>
        <v> 車道 ・ 歩道 ・その他</v>
      </c>
      <c r="CF290" s="227"/>
      <c r="CG290" s="227"/>
      <c r="CH290" s="227"/>
      <c r="CI290" s="227"/>
      <c r="CJ290" s="227"/>
      <c r="CK290" s="227"/>
      <c r="CL290" s="227"/>
      <c r="CM290" s="227"/>
      <c r="CN290" s="228"/>
    </row>
    <row r="291" spans="48:92" ht="14.25" customHeight="1">
      <c r="AV291" s="37"/>
      <c r="AW291" s="67"/>
      <c r="AX291" s="67"/>
      <c r="AY291" s="67"/>
      <c r="AZ291" s="67"/>
      <c r="BA291" s="67"/>
      <c r="BB291" s="39"/>
      <c r="BC291" s="180"/>
      <c r="BD291" s="68"/>
      <c r="BE291" s="181"/>
      <c r="BF291" s="160"/>
      <c r="BG291" s="183"/>
      <c r="BH291" s="183"/>
      <c r="BI291" s="183"/>
      <c r="BJ291" s="183"/>
      <c r="BK291" s="183"/>
      <c r="BL291" s="183"/>
      <c r="BM291" s="183"/>
      <c r="BN291" s="183"/>
      <c r="BO291" s="183"/>
      <c r="BP291" s="172"/>
      <c r="BQ291" s="172"/>
      <c r="BR291" s="172"/>
      <c r="BS291" s="172"/>
      <c r="BT291" s="172"/>
      <c r="BU291" s="172"/>
      <c r="BV291" s="172"/>
      <c r="BW291" s="172"/>
      <c r="BX291" s="172"/>
      <c r="BY291" s="172"/>
      <c r="BZ291" s="172"/>
      <c r="CA291" s="172"/>
      <c r="CB291" s="172" t="str">
        <f>IF($AH$19="","",$AH$19)</f>
        <v> 下り </v>
      </c>
      <c r="CC291" s="172"/>
      <c r="CD291" s="173"/>
      <c r="CE291" s="229"/>
      <c r="CF291" s="194"/>
      <c r="CG291" s="194"/>
      <c r="CH291" s="194"/>
      <c r="CI291" s="194"/>
      <c r="CJ291" s="194"/>
      <c r="CK291" s="194"/>
      <c r="CL291" s="194"/>
      <c r="CM291" s="194"/>
      <c r="CN291" s="230"/>
    </row>
    <row r="292" spans="48:92" ht="14.25" customHeight="1">
      <c r="AV292" s="37"/>
      <c r="AW292" s="67"/>
      <c r="AX292" s="67"/>
      <c r="AY292" s="67"/>
      <c r="AZ292" s="67"/>
      <c r="BA292" s="67"/>
      <c r="BB292" s="39"/>
      <c r="BC292" s="174" t="s">
        <v>66</v>
      </c>
      <c r="BD292" s="85"/>
      <c r="BE292" s="167"/>
      <c r="BF292" s="176" t="str">
        <f>IF($L$20="","",$L$20)</f>
        <v>仙台市</v>
      </c>
      <c r="BG292" s="176"/>
      <c r="BH292" s="176"/>
      <c r="BI292" s="176"/>
      <c r="BJ292" s="176" t="str">
        <f>IF($L$20="","",$L$20)</f>
        <v>仙台市</v>
      </c>
      <c r="BK292" s="176"/>
      <c r="BL292" s="176"/>
      <c r="BM292" s="176"/>
      <c r="BN292" s="176"/>
      <c r="BO292" s="176"/>
      <c r="BP292" s="176"/>
      <c r="BQ292" s="176"/>
      <c r="BR292" s="176"/>
      <c r="BS292" s="176"/>
      <c r="BT292" s="176"/>
      <c r="BU292" s="176"/>
      <c r="BV292" s="176"/>
      <c r="BW292" s="176"/>
      <c r="BX292" s="176"/>
      <c r="BY292" s="176"/>
      <c r="BZ292" s="176"/>
      <c r="CA292" s="176"/>
      <c r="CB292" s="176"/>
      <c r="CC292" s="176"/>
      <c r="CD292" s="176"/>
      <c r="CE292" s="176"/>
      <c r="CF292" s="176"/>
      <c r="CG292" s="176"/>
      <c r="CH292" s="176"/>
      <c r="CI292" s="176"/>
      <c r="CJ292" s="176"/>
      <c r="CK292" s="176"/>
      <c r="CL292" s="176"/>
      <c r="CM292" s="176"/>
      <c r="CN292" s="166"/>
    </row>
    <row r="293" spans="48:92" ht="14.25" customHeight="1">
      <c r="AV293" s="40"/>
      <c r="AW293" s="68"/>
      <c r="AX293" s="68"/>
      <c r="AY293" s="68"/>
      <c r="AZ293" s="68"/>
      <c r="BA293" s="68"/>
      <c r="BB293" s="42"/>
      <c r="BC293" s="175"/>
      <c r="BD293" s="89"/>
      <c r="BE293" s="160"/>
      <c r="BF293" s="177" t="str">
        <f>IF($L$21="","",$L$21)</f>
        <v>２行目…至：仙台市地先</v>
      </c>
      <c r="BG293" s="177"/>
      <c r="BH293" s="177"/>
      <c r="BI293" s="177"/>
      <c r="BJ293" s="177"/>
      <c r="BK293" s="177"/>
      <c r="BL293" s="177"/>
      <c r="BM293" s="177"/>
      <c r="BN293" s="177"/>
      <c r="BO293" s="177"/>
      <c r="BP293" s="177"/>
      <c r="BQ293" s="177"/>
      <c r="BR293" s="177"/>
      <c r="BS293" s="177"/>
      <c r="BT293" s="177"/>
      <c r="BU293" s="177"/>
      <c r="BV293" s="177"/>
      <c r="BW293" s="177"/>
      <c r="BX293" s="177"/>
      <c r="BY293" s="177"/>
      <c r="BZ293" s="177"/>
      <c r="CA293" s="177"/>
      <c r="CB293" s="177"/>
      <c r="CC293" s="177"/>
      <c r="CD293" s="177"/>
      <c r="CE293" s="177"/>
      <c r="CF293" s="177"/>
      <c r="CG293" s="177"/>
      <c r="CH293" s="177"/>
      <c r="CI293" s="177"/>
      <c r="CJ293" s="177"/>
      <c r="CK293" s="177"/>
      <c r="CL293" s="177"/>
      <c r="CM293" s="177"/>
      <c r="CN293" s="159"/>
    </row>
    <row r="294" spans="48:92" ht="14.25" customHeight="1">
      <c r="AV294" s="34"/>
      <c r="AW294" s="66" t="s">
        <v>67</v>
      </c>
      <c r="AX294" s="66"/>
      <c r="AY294" s="66"/>
      <c r="AZ294" s="66"/>
      <c r="BA294" s="66"/>
      <c r="BB294" s="36"/>
      <c r="BC294" s="170" t="s">
        <v>150</v>
      </c>
      <c r="BD294" s="170"/>
      <c r="BE294" s="170"/>
      <c r="BF294" s="170"/>
      <c r="BG294" s="170"/>
      <c r="BH294" s="170"/>
      <c r="BI294" s="170"/>
      <c r="BJ294" s="170"/>
      <c r="BK294" s="170"/>
      <c r="BL294" s="170"/>
      <c r="BM294" s="170" t="s">
        <v>90</v>
      </c>
      <c r="BN294" s="170"/>
      <c r="BO294" s="170"/>
      <c r="BP294" s="170"/>
      <c r="BQ294" s="170"/>
      <c r="BR294" s="170"/>
      <c r="BS294" s="170"/>
      <c r="BT294" s="170"/>
      <c r="BU294" s="170"/>
      <c r="BV294" s="170"/>
      <c r="BW294" s="170"/>
      <c r="BX294" s="170"/>
      <c r="BY294" s="170"/>
      <c r="BZ294" s="170"/>
      <c r="CA294" s="170"/>
      <c r="CB294" s="170"/>
      <c r="CC294" s="170"/>
      <c r="CD294" s="170"/>
      <c r="CE294" s="170" t="s">
        <v>110</v>
      </c>
      <c r="CF294" s="170"/>
      <c r="CG294" s="170"/>
      <c r="CH294" s="170"/>
      <c r="CI294" s="170"/>
      <c r="CJ294" s="170"/>
      <c r="CK294" s="170"/>
      <c r="CL294" s="170"/>
      <c r="CM294" s="170"/>
      <c r="CN294" s="171"/>
    </row>
    <row r="295" spans="48:92" ht="14.25" customHeight="1">
      <c r="AV295" s="37"/>
      <c r="AW295" s="67"/>
      <c r="AX295" s="67"/>
      <c r="AY295" s="67"/>
      <c r="AZ295" s="67"/>
      <c r="BA295" s="67"/>
      <c r="BB295" s="39"/>
      <c r="BC295" s="167" t="str">
        <f>IF($I$23="","",$I$23)</f>
        <v>電話柱</v>
      </c>
      <c r="BD295" s="168"/>
      <c r="BE295" s="168"/>
      <c r="BF295" s="168"/>
      <c r="BG295" s="168"/>
      <c r="BH295" s="168"/>
      <c r="BI295" s="168"/>
      <c r="BJ295" s="168"/>
      <c r="BK295" s="168"/>
      <c r="BL295" s="169"/>
      <c r="BM295" s="167" t="str">
        <f>IF($S$23="","",$S$23)</f>
        <v>コンクリート柱　L=18ｍ</v>
      </c>
      <c r="BN295" s="168"/>
      <c r="BO295" s="168"/>
      <c r="BP295" s="168"/>
      <c r="BQ295" s="168"/>
      <c r="BR295" s="168"/>
      <c r="BS295" s="168"/>
      <c r="BT295" s="168"/>
      <c r="BU295" s="168"/>
      <c r="BV295" s="168"/>
      <c r="BW295" s="168"/>
      <c r="BX295" s="168"/>
      <c r="BY295" s="168"/>
      <c r="BZ295" s="168"/>
      <c r="CA295" s="168"/>
      <c r="CB295" s="168"/>
      <c r="CC295" s="168"/>
      <c r="CD295" s="169"/>
      <c r="CE295" s="163">
        <f>IF($AK$23="","",$AK$23)</f>
        <v>1</v>
      </c>
      <c r="CF295" s="164"/>
      <c r="CG295" s="164"/>
      <c r="CH295" s="164"/>
      <c r="CI295" s="164"/>
      <c r="CJ295" s="164"/>
      <c r="CK295" s="164"/>
      <c r="CL295" s="164"/>
      <c r="CM295" s="165" t="str">
        <f>IF($AS$23="","",$AS$23)</f>
        <v>ｍ</v>
      </c>
      <c r="CN295" s="166"/>
    </row>
    <row r="296" spans="48:92" ht="14.25" customHeight="1">
      <c r="AV296" s="37"/>
      <c r="AW296" s="67"/>
      <c r="AX296" s="67"/>
      <c r="AY296" s="67"/>
      <c r="AZ296" s="67"/>
      <c r="BA296" s="67"/>
      <c r="BB296" s="39"/>
      <c r="BC296" s="160" t="str">
        <f>IF($I$24="","",$I$24)</f>
        <v>電力管路</v>
      </c>
      <c r="BD296" s="161"/>
      <c r="BE296" s="161"/>
      <c r="BF296" s="161"/>
      <c r="BG296" s="161"/>
      <c r="BH296" s="161"/>
      <c r="BI296" s="161"/>
      <c r="BJ296" s="161"/>
      <c r="BK296" s="161"/>
      <c r="BL296" s="162"/>
      <c r="BM296" s="160" t="str">
        <f>IF($S$24="","",$S$24)</f>
        <v>鋼管　呼び径350㎜　外径401㎜</v>
      </c>
      <c r="BN296" s="161"/>
      <c r="BO296" s="161"/>
      <c r="BP296" s="161"/>
      <c r="BQ296" s="161"/>
      <c r="BR296" s="161"/>
      <c r="BS296" s="161"/>
      <c r="BT296" s="161"/>
      <c r="BU296" s="161"/>
      <c r="BV296" s="161"/>
      <c r="BW296" s="161"/>
      <c r="BX296" s="161"/>
      <c r="BY296" s="161"/>
      <c r="BZ296" s="161"/>
      <c r="CA296" s="161"/>
      <c r="CB296" s="161"/>
      <c r="CC296" s="161"/>
      <c r="CD296" s="162"/>
      <c r="CE296" s="156">
        <f>IF($AK$24="","",$AK$24)</f>
        <v>12</v>
      </c>
      <c r="CF296" s="157"/>
      <c r="CG296" s="157"/>
      <c r="CH296" s="157"/>
      <c r="CI296" s="157"/>
      <c r="CJ296" s="157"/>
      <c r="CK296" s="157"/>
      <c r="CL296" s="157"/>
      <c r="CM296" s="158" t="str">
        <f>IF($AS$24="","",$AS$24)</f>
        <v>㎡</v>
      </c>
      <c r="CN296" s="159"/>
    </row>
    <row r="297" spans="48:92" ht="14.25" customHeight="1">
      <c r="AV297" s="37"/>
      <c r="AW297" s="67"/>
      <c r="AX297" s="67"/>
      <c r="AY297" s="67"/>
      <c r="AZ297" s="67"/>
      <c r="BA297" s="67"/>
      <c r="BB297" s="39"/>
      <c r="BC297" s="167" t="str">
        <f>IF($I$25="","",$I$25)</f>
        <v>水道管</v>
      </c>
      <c r="BD297" s="168"/>
      <c r="BE297" s="168"/>
      <c r="BF297" s="168"/>
      <c r="BG297" s="168"/>
      <c r="BH297" s="168"/>
      <c r="BI297" s="168"/>
      <c r="BJ297" s="168"/>
      <c r="BK297" s="168"/>
      <c r="BL297" s="169"/>
      <c r="BM297" s="167" t="str">
        <f>IF($S$25="","",$S$25)</f>
        <v>塩ビ管(JIS K 0104)　呼び径75㎜　外径103㎜</v>
      </c>
      <c r="BN297" s="168"/>
      <c r="BO297" s="168"/>
      <c r="BP297" s="168"/>
      <c r="BQ297" s="168"/>
      <c r="BR297" s="168"/>
      <c r="BS297" s="168"/>
      <c r="BT297" s="168"/>
      <c r="BU297" s="168"/>
      <c r="BV297" s="168"/>
      <c r="BW297" s="168"/>
      <c r="BX297" s="168"/>
      <c r="BY297" s="168"/>
      <c r="BZ297" s="168"/>
      <c r="CA297" s="168"/>
      <c r="CB297" s="168"/>
      <c r="CC297" s="168"/>
      <c r="CD297" s="169"/>
      <c r="CE297" s="163">
        <f>IF($AK$25="","",$AK$25)</f>
        <v>123</v>
      </c>
      <c r="CF297" s="164"/>
      <c r="CG297" s="164"/>
      <c r="CH297" s="164"/>
      <c r="CI297" s="164"/>
      <c r="CJ297" s="164"/>
      <c r="CK297" s="164"/>
      <c r="CL297" s="164"/>
      <c r="CM297" s="165" t="str">
        <f>IF($AS$25="","",$AS$25)</f>
        <v>基</v>
      </c>
      <c r="CN297" s="166"/>
    </row>
    <row r="298" spans="48:92" ht="14.25" customHeight="1">
      <c r="AV298" s="37"/>
      <c r="AW298" s="67"/>
      <c r="AX298" s="67"/>
      <c r="AY298" s="67"/>
      <c r="AZ298" s="67"/>
      <c r="BA298" s="67"/>
      <c r="BB298" s="39"/>
      <c r="BC298" s="160" t="str">
        <f>IF($I$26="","",$I$26)</f>
        <v>水道引込管</v>
      </c>
      <c r="BD298" s="161"/>
      <c r="BE298" s="161"/>
      <c r="BF298" s="161"/>
      <c r="BG298" s="161"/>
      <c r="BH298" s="161"/>
      <c r="BI298" s="161"/>
      <c r="BJ298" s="161"/>
      <c r="BK298" s="161"/>
      <c r="BL298" s="162"/>
      <c r="BM298" s="160" t="str">
        <f>IF($S$26="","",$S$26)</f>
        <v>陶管(JIS K 104)　呼び径15㎜　外径21㎜</v>
      </c>
      <c r="BN298" s="161"/>
      <c r="BO298" s="161"/>
      <c r="BP298" s="161"/>
      <c r="BQ298" s="161"/>
      <c r="BR298" s="161"/>
      <c r="BS298" s="161"/>
      <c r="BT298" s="161"/>
      <c r="BU298" s="161"/>
      <c r="BV298" s="161"/>
      <c r="BW298" s="161"/>
      <c r="BX298" s="161"/>
      <c r="BY298" s="161"/>
      <c r="BZ298" s="161"/>
      <c r="CA298" s="161"/>
      <c r="CB298" s="161"/>
      <c r="CC298" s="161"/>
      <c r="CD298" s="162"/>
      <c r="CE298" s="156">
        <f>IF($AK$26="","",$AK$26)</f>
        <v>1234</v>
      </c>
      <c r="CF298" s="157"/>
      <c r="CG298" s="157"/>
      <c r="CH298" s="157"/>
      <c r="CI298" s="157"/>
      <c r="CJ298" s="157"/>
      <c r="CK298" s="157"/>
      <c r="CL298" s="157"/>
      <c r="CM298" s="158" t="str">
        <f>IF($AS$26="","",$AS$26)</f>
        <v>個</v>
      </c>
      <c r="CN298" s="159"/>
    </row>
    <row r="299" spans="48:92" ht="14.25" customHeight="1">
      <c r="AV299" s="37"/>
      <c r="AW299" s="67"/>
      <c r="AX299" s="67"/>
      <c r="AY299" s="67"/>
      <c r="AZ299" s="67"/>
      <c r="BA299" s="67"/>
      <c r="BB299" s="39"/>
      <c r="BC299" s="167" t="str">
        <f>IF($I$27="","",$I$27)</f>
        <v>工事用通路</v>
      </c>
      <c r="BD299" s="168"/>
      <c r="BE299" s="168"/>
      <c r="BF299" s="168"/>
      <c r="BG299" s="168"/>
      <c r="BH299" s="168"/>
      <c r="BI299" s="168"/>
      <c r="BJ299" s="168"/>
      <c r="BK299" s="168"/>
      <c r="BL299" s="169"/>
      <c r="BM299" s="167" t="str">
        <f>IF($S$27="","",$S$27)</f>
        <v>幅3.5ｍ×長さ10.5ｍ</v>
      </c>
      <c r="BN299" s="168"/>
      <c r="BO299" s="168"/>
      <c r="BP299" s="168"/>
      <c r="BQ299" s="168"/>
      <c r="BR299" s="168"/>
      <c r="BS299" s="168"/>
      <c r="BT299" s="168"/>
      <c r="BU299" s="168"/>
      <c r="BV299" s="168"/>
      <c r="BW299" s="168"/>
      <c r="BX299" s="168"/>
      <c r="BY299" s="168"/>
      <c r="BZ299" s="168"/>
      <c r="CA299" s="168"/>
      <c r="CB299" s="168"/>
      <c r="CC299" s="168"/>
      <c r="CD299" s="169"/>
      <c r="CE299" s="163">
        <f>IF($AK$27="","",$AK$27)</f>
        <v>12345</v>
      </c>
      <c r="CF299" s="164"/>
      <c r="CG299" s="164"/>
      <c r="CH299" s="164"/>
      <c r="CI299" s="164"/>
      <c r="CJ299" s="164"/>
      <c r="CK299" s="164"/>
      <c r="CL299" s="164"/>
      <c r="CM299" s="165" t="str">
        <f>IF($AS$27="","",$AS$27)</f>
        <v>式</v>
      </c>
      <c r="CN299" s="166"/>
    </row>
    <row r="300" spans="48:92" ht="14.25" customHeight="1">
      <c r="AV300" s="40"/>
      <c r="AW300" s="68"/>
      <c r="AX300" s="68"/>
      <c r="AY300" s="68"/>
      <c r="AZ300" s="68"/>
      <c r="BA300" s="68"/>
      <c r="BB300" s="42"/>
      <c r="BC300" s="160" t="str">
        <f>IF($I$28="","",$I$28)</f>
        <v>突出看板</v>
      </c>
      <c r="BD300" s="161"/>
      <c r="BE300" s="161"/>
      <c r="BF300" s="161"/>
      <c r="BG300" s="161"/>
      <c r="BH300" s="161"/>
      <c r="BI300" s="161"/>
      <c r="BJ300" s="161"/>
      <c r="BK300" s="161"/>
      <c r="BL300" s="162"/>
      <c r="BM300" s="160" t="str">
        <f>IF($S$28="","",$S$28)</f>
        <v>0.95ｍ×3ｍ×2面</v>
      </c>
      <c r="BN300" s="161"/>
      <c r="BO300" s="161"/>
      <c r="BP300" s="161"/>
      <c r="BQ300" s="161"/>
      <c r="BR300" s="161"/>
      <c r="BS300" s="161"/>
      <c r="BT300" s="161"/>
      <c r="BU300" s="161"/>
      <c r="BV300" s="161"/>
      <c r="BW300" s="161"/>
      <c r="BX300" s="161"/>
      <c r="BY300" s="161"/>
      <c r="BZ300" s="161"/>
      <c r="CA300" s="161"/>
      <c r="CB300" s="161"/>
      <c r="CC300" s="161"/>
      <c r="CD300" s="162"/>
      <c r="CE300" s="156">
        <f>IF($AK$28="","",$AK$28)</f>
        <v>123.456</v>
      </c>
      <c r="CF300" s="157"/>
      <c r="CG300" s="157"/>
      <c r="CH300" s="157"/>
      <c r="CI300" s="157"/>
      <c r="CJ300" s="157"/>
      <c r="CK300" s="157"/>
      <c r="CL300" s="157"/>
      <c r="CM300" s="158" t="str">
        <f>IF($AS$28="","",$AS$28)</f>
        <v>本</v>
      </c>
      <c r="CN300" s="159"/>
    </row>
    <row r="301" spans="48:92" ht="10.5" customHeight="1">
      <c r="AV301" s="34"/>
      <c r="AW301" s="66" t="s">
        <v>69</v>
      </c>
      <c r="AX301" s="66"/>
      <c r="AY301" s="66"/>
      <c r="AZ301" s="66"/>
      <c r="BA301" s="66"/>
      <c r="BB301" s="36"/>
      <c r="BC301" s="144" t="str">
        <f>IF($I$29=0,IF($D$2="","　　",$D$2)&amp;"　　年　　月　　日から",IF(ISTEXT($I$29),$I$29,TEXT($I$29,"ggg")&amp;WIDECHAR(IF(LEN(TEXT($I$29,"e"))=1,TEXT($I$29," e"),TEXT($I$29,"e")))&amp;"年"&amp;WIDECHAR(IF(LEN(TEXT($I$29,"m"))=1,TEXT($I$29," m"),TEXT($I$29,"m")))&amp;"月"&amp;WIDECHAR(IF(LEN(TEXT($I$29,"d"))=1,TEXT($I$29," d"),TEXT($I$29,"d")))&amp;"日から"))</f>
        <v>平成　　年　　月　　日から</v>
      </c>
      <c r="BD301" s="145"/>
      <c r="BE301" s="146"/>
      <c r="BF301" s="146"/>
      <c r="BG301" s="146"/>
      <c r="BH301" s="146"/>
      <c r="BI301" s="146"/>
      <c r="BJ301" s="146"/>
      <c r="BK301" s="146"/>
      <c r="BL301" s="146"/>
      <c r="BM301" s="136" t="str">
        <f>IF($S$29="","",$S$29)</f>
        <v>10日</v>
      </c>
      <c r="BN301" s="136"/>
      <c r="BO301" s="137"/>
      <c r="BP301" s="137"/>
      <c r="BQ301" s="141" t="s">
        <v>77</v>
      </c>
      <c r="BR301" s="43"/>
      <c r="BS301" s="78" t="s">
        <v>108</v>
      </c>
      <c r="BT301" s="79"/>
      <c r="BU301" s="79"/>
      <c r="BV301" s="79"/>
      <c r="BW301" s="36"/>
      <c r="BX301" s="69" t="str">
        <f>IF($AD$29="","",$AD$29)</f>
        <v>
別添のとおり</v>
      </c>
      <c r="BY301" s="70"/>
      <c r="BZ301" s="70"/>
      <c r="CA301" s="70"/>
      <c r="CB301" s="70"/>
      <c r="CC301" s="70"/>
      <c r="CD301" s="70"/>
      <c r="CE301" s="70"/>
      <c r="CF301" s="70"/>
      <c r="CG301" s="70"/>
      <c r="CH301" s="70"/>
      <c r="CI301" s="70"/>
      <c r="CJ301" s="70"/>
      <c r="CK301" s="70"/>
      <c r="CL301" s="70"/>
      <c r="CM301" s="70"/>
      <c r="CN301" s="71"/>
    </row>
    <row r="302" spans="48:92" ht="10.5" customHeight="1">
      <c r="AV302" s="37"/>
      <c r="AW302" s="67"/>
      <c r="AX302" s="67"/>
      <c r="AY302" s="67"/>
      <c r="AZ302" s="67"/>
      <c r="BA302" s="67"/>
      <c r="BB302" s="39"/>
      <c r="BC302" s="147"/>
      <c r="BD302" s="148"/>
      <c r="BE302" s="149"/>
      <c r="BF302" s="149"/>
      <c r="BG302" s="149"/>
      <c r="BH302" s="149"/>
      <c r="BI302" s="149"/>
      <c r="BJ302" s="149"/>
      <c r="BK302" s="149"/>
      <c r="BL302" s="149"/>
      <c r="BM302" s="138"/>
      <c r="BN302" s="138"/>
      <c r="BO302" s="139"/>
      <c r="BP302" s="139"/>
      <c r="BQ302" s="142"/>
      <c r="BR302" s="44"/>
      <c r="BS302" s="80"/>
      <c r="BT302" s="81"/>
      <c r="BU302" s="81"/>
      <c r="BV302" s="81"/>
      <c r="BW302" s="39"/>
      <c r="BX302" s="72"/>
      <c r="BY302" s="73"/>
      <c r="BZ302" s="73"/>
      <c r="CA302" s="73"/>
      <c r="CB302" s="73"/>
      <c r="CC302" s="73"/>
      <c r="CD302" s="73"/>
      <c r="CE302" s="73"/>
      <c r="CF302" s="73"/>
      <c r="CG302" s="73"/>
      <c r="CH302" s="73"/>
      <c r="CI302" s="73"/>
      <c r="CJ302" s="73"/>
      <c r="CK302" s="73"/>
      <c r="CL302" s="73"/>
      <c r="CM302" s="73"/>
      <c r="CN302" s="74"/>
    </row>
    <row r="303" spans="48:92" ht="10.5" customHeight="1">
      <c r="AV303" s="37"/>
      <c r="AW303" s="67"/>
      <c r="AX303" s="67"/>
      <c r="AY303" s="67"/>
      <c r="AZ303" s="67"/>
      <c r="BA303" s="67"/>
      <c r="BB303" s="39"/>
      <c r="BC303" s="150"/>
      <c r="BD303" s="149"/>
      <c r="BE303" s="149"/>
      <c r="BF303" s="149"/>
      <c r="BG303" s="149"/>
      <c r="BH303" s="149"/>
      <c r="BI303" s="149"/>
      <c r="BJ303" s="149"/>
      <c r="BK303" s="149"/>
      <c r="BL303" s="149"/>
      <c r="BM303" s="139"/>
      <c r="BN303" s="139"/>
      <c r="BO303" s="139"/>
      <c r="BP303" s="139"/>
      <c r="BQ303" s="142"/>
      <c r="BR303" s="44"/>
      <c r="BS303" s="81"/>
      <c r="BT303" s="81"/>
      <c r="BU303" s="81"/>
      <c r="BV303" s="81"/>
      <c r="BW303" s="39"/>
      <c r="BX303" s="72" t="str">
        <f>IF($AD$31="","",$AD$31)</f>
        <v>ダクタイル鋳鉄管(JIS 2004-03-31)
マンホール(組立式)</v>
      </c>
      <c r="BY303" s="73"/>
      <c r="BZ303" s="73"/>
      <c r="CA303" s="73"/>
      <c r="CB303" s="73"/>
      <c r="CC303" s="73"/>
      <c r="CD303" s="73"/>
      <c r="CE303" s="73"/>
      <c r="CF303" s="73"/>
      <c r="CG303" s="73"/>
      <c r="CH303" s="73"/>
      <c r="CI303" s="73"/>
      <c r="CJ303" s="73"/>
      <c r="CK303" s="73"/>
      <c r="CL303" s="73"/>
      <c r="CM303" s="73"/>
      <c r="CN303" s="74"/>
    </row>
    <row r="304" spans="48:92" ht="10.5" customHeight="1">
      <c r="AV304" s="37"/>
      <c r="AW304" s="67"/>
      <c r="AX304" s="67"/>
      <c r="AY304" s="67"/>
      <c r="AZ304" s="67"/>
      <c r="BA304" s="67"/>
      <c r="BB304" s="39"/>
      <c r="BC304" s="151" t="str">
        <f>IF($I$32=0,IF($D$2="","　　",$D$2)&amp;"　　年　　月　　日まで",IF(ISTEXT($I$32),$I$32,TEXT($I$32,"ggg")&amp;WIDECHAR(IF(LEN(TEXT($I$32,"e"))=1,TEXT($I$32," e"),TEXT($I$32,"e")))&amp;"年"&amp;WIDECHAR(IF(LEN(TEXT($I$32,"m"))=1,TEXT($I$32," m"),TEXT($I$32,"m")))&amp;"月"&amp;WIDECHAR(IF(LEN(TEXT($I$32,"d"))=1,TEXT($I$32," d"),TEXT($I$32,"d")))&amp;"日まで"))</f>
        <v>平成　　年　　月　　日まで</v>
      </c>
      <c r="BD304" s="152"/>
      <c r="BE304" s="153"/>
      <c r="BF304" s="153"/>
      <c r="BG304" s="153"/>
      <c r="BH304" s="153"/>
      <c r="BI304" s="153"/>
      <c r="BJ304" s="153"/>
      <c r="BK304" s="153"/>
      <c r="BL304" s="153"/>
      <c r="BM304" s="139"/>
      <c r="BN304" s="139"/>
      <c r="BO304" s="139"/>
      <c r="BP304" s="139"/>
      <c r="BQ304" s="142"/>
      <c r="BR304" s="44"/>
      <c r="BS304" s="81"/>
      <c r="BT304" s="81"/>
      <c r="BU304" s="81"/>
      <c r="BV304" s="81"/>
      <c r="BW304" s="39"/>
      <c r="BX304" s="72"/>
      <c r="BY304" s="73"/>
      <c r="BZ304" s="73"/>
      <c r="CA304" s="73"/>
      <c r="CB304" s="73"/>
      <c r="CC304" s="73"/>
      <c r="CD304" s="73"/>
      <c r="CE304" s="73"/>
      <c r="CF304" s="73"/>
      <c r="CG304" s="73"/>
      <c r="CH304" s="73"/>
      <c r="CI304" s="73"/>
      <c r="CJ304" s="73"/>
      <c r="CK304" s="73"/>
      <c r="CL304" s="73"/>
      <c r="CM304" s="73"/>
      <c r="CN304" s="74"/>
    </row>
    <row r="305" spans="48:92" ht="10.5" customHeight="1">
      <c r="AV305" s="37"/>
      <c r="AW305" s="67"/>
      <c r="AX305" s="67"/>
      <c r="AY305" s="67"/>
      <c r="AZ305" s="67"/>
      <c r="BA305" s="67"/>
      <c r="BB305" s="39"/>
      <c r="BC305" s="151"/>
      <c r="BD305" s="152"/>
      <c r="BE305" s="153"/>
      <c r="BF305" s="153"/>
      <c r="BG305" s="153"/>
      <c r="BH305" s="153"/>
      <c r="BI305" s="153"/>
      <c r="BJ305" s="153"/>
      <c r="BK305" s="153"/>
      <c r="BL305" s="153"/>
      <c r="BM305" s="139"/>
      <c r="BN305" s="139"/>
      <c r="BO305" s="139"/>
      <c r="BP305" s="139"/>
      <c r="BQ305" s="142"/>
      <c r="BR305" s="44"/>
      <c r="BS305" s="81"/>
      <c r="BT305" s="81"/>
      <c r="BU305" s="81"/>
      <c r="BV305" s="81"/>
      <c r="BW305" s="39"/>
      <c r="BX305" s="72" t="str">
        <f>IF($AD$33="","",$AD$33)</f>
        <v>鋼鉄柱(全長18.0ｍ)
光ファイバケーブル(100芯　自己支持型)</v>
      </c>
      <c r="BY305" s="73"/>
      <c r="BZ305" s="73"/>
      <c r="CA305" s="73"/>
      <c r="CB305" s="73"/>
      <c r="CC305" s="73"/>
      <c r="CD305" s="73"/>
      <c r="CE305" s="73"/>
      <c r="CF305" s="73"/>
      <c r="CG305" s="73"/>
      <c r="CH305" s="73"/>
      <c r="CI305" s="73"/>
      <c r="CJ305" s="73"/>
      <c r="CK305" s="73"/>
      <c r="CL305" s="73"/>
      <c r="CM305" s="73"/>
      <c r="CN305" s="74"/>
    </row>
    <row r="306" spans="48:92" ht="10.5" customHeight="1">
      <c r="AV306" s="40"/>
      <c r="AW306" s="68"/>
      <c r="AX306" s="68"/>
      <c r="AY306" s="68"/>
      <c r="AZ306" s="68"/>
      <c r="BA306" s="68"/>
      <c r="BB306" s="42"/>
      <c r="BC306" s="154"/>
      <c r="BD306" s="155"/>
      <c r="BE306" s="155"/>
      <c r="BF306" s="155"/>
      <c r="BG306" s="155"/>
      <c r="BH306" s="155"/>
      <c r="BI306" s="155"/>
      <c r="BJ306" s="155"/>
      <c r="BK306" s="155"/>
      <c r="BL306" s="155"/>
      <c r="BM306" s="140"/>
      <c r="BN306" s="140"/>
      <c r="BO306" s="140"/>
      <c r="BP306" s="140"/>
      <c r="BQ306" s="143"/>
      <c r="BR306" s="45"/>
      <c r="BS306" s="82"/>
      <c r="BT306" s="82"/>
      <c r="BU306" s="82"/>
      <c r="BV306" s="82"/>
      <c r="BW306" s="42"/>
      <c r="BX306" s="75"/>
      <c r="BY306" s="76"/>
      <c r="BZ306" s="76"/>
      <c r="CA306" s="76"/>
      <c r="CB306" s="76"/>
      <c r="CC306" s="76"/>
      <c r="CD306" s="76"/>
      <c r="CE306" s="76"/>
      <c r="CF306" s="76"/>
      <c r="CG306" s="76"/>
      <c r="CH306" s="76"/>
      <c r="CI306" s="76"/>
      <c r="CJ306" s="76"/>
      <c r="CK306" s="76"/>
      <c r="CL306" s="76"/>
      <c r="CM306" s="76"/>
      <c r="CN306" s="77"/>
    </row>
    <row r="307" spans="48:92" ht="10.5" customHeight="1">
      <c r="AV307" s="34"/>
      <c r="AW307" s="66" t="s">
        <v>2</v>
      </c>
      <c r="AX307" s="66"/>
      <c r="AY307" s="66"/>
      <c r="AZ307" s="66"/>
      <c r="BA307" s="66"/>
      <c r="BB307" s="36"/>
      <c r="BC307" s="144" t="str">
        <f>IF($I$35=0,IF($D$2="","　　",$D$2)&amp;"　　年　　月　　日から",IF(ISTEXT($I$35),$I$35,TEXT($I$35,"ggg")&amp;WIDECHAR(IF(LEN(TEXT($I$35,"e"))=1,TEXT($I$35," e"),TEXT($I$35,"e")))&amp;"年"&amp;WIDECHAR(IF(LEN(TEXT($I$35,"m"))=1,TEXT($I$35," m"),TEXT($I$35,"m")))&amp;"月"&amp;WIDECHAR(IF(LEN(TEXT($I$35,"d"))=1,TEXT($I$35," d"),TEXT($I$35,"d")))&amp;"日から"))</f>
        <v>平成　　年　　月　　日から</v>
      </c>
      <c r="BD307" s="145"/>
      <c r="BE307" s="146"/>
      <c r="BF307" s="146"/>
      <c r="BG307" s="146"/>
      <c r="BH307" s="146"/>
      <c r="BI307" s="146"/>
      <c r="BJ307" s="146"/>
      <c r="BK307" s="146"/>
      <c r="BL307" s="146"/>
      <c r="BM307" s="136" t="str">
        <f>IF($S$35="","",$S$35)</f>
        <v>1年24箇月</v>
      </c>
      <c r="BN307" s="136"/>
      <c r="BO307" s="137"/>
      <c r="BP307" s="137"/>
      <c r="BQ307" s="141" t="s">
        <v>77</v>
      </c>
      <c r="BR307" s="43"/>
      <c r="BS307" s="78" t="s">
        <v>109</v>
      </c>
      <c r="BT307" s="79"/>
      <c r="BU307" s="79"/>
      <c r="BV307" s="79"/>
      <c r="BW307" s="36"/>
      <c r="BX307" s="69" t="str">
        <f>IF($AD$35="","",$AD$35)</f>
        <v>昼間作業(9:00～16:00)　通行規制なし(歩道内作業)
詳細は、別添のとおり</v>
      </c>
      <c r="BY307" s="70"/>
      <c r="BZ307" s="70"/>
      <c r="CA307" s="70"/>
      <c r="CB307" s="70"/>
      <c r="CC307" s="70"/>
      <c r="CD307" s="70"/>
      <c r="CE307" s="70"/>
      <c r="CF307" s="70"/>
      <c r="CG307" s="70"/>
      <c r="CH307" s="70"/>
      <c r="CI307" s="70"/>
      <c r="CJ307" s="70"/>
      <c r="CK307" s="70"/>
      <c r="CL307" s="70"/>
      <c r="CM307" s="70"/>
      <c r="CN307" s="71"/>
    </row>
    <row r="308" spans="48:92" ht="10.5" customHeight="1">
      <c r="AV308" s="37"/>
      <c r="AW308" s="67"/>
      <c r="AX308" s="67"/>
      <c r="AY308" s="67"/>
      <c r="AZ308" s="67"/>
      <c r="BA308" s="67"/>
      <c r="BB308" s="39"/>
      <c r="BC308" s="147"/>
      <c r="BD308" s="148"/>
      <c r="BE308" s="149"/>
      <c r="BF308" s="149"/>
      <c r="BG308" s="149"/>
      <c r="BH308" s="149"/>
      <c r="BI308" s="149"/>
      <c r="BJ308" s="149"/>
      <c r="BK308" s="149"/>
      <c r="BL308" s="149"/>
      <c r="BM308" s="138"/>
      <c r="BN308" s="138"/>
      <c r="BO308" s="139"/>
      <c r="BP308" s="139"/>
      <c r="BQ308" s="142"/>
      <c r="BR308" s="44"/>
      <c r="BS308" s="80"/>
      <c r="BT308" s="81"/>
      <c r="BU308" s="81"/>
      <c r="BV308" s="81"/>
      <c r="BW308" s="39"/>
      <c r="BX308" s="72"/>
      <c r="BY308" s="73"/>
      <c r="BZ308" s="73"/>
      <c r="CA308" s="73"/>
      <c r="CB308" s="73"/>
      <c r="CC308" s="73"/>
      <c r="CD308" s="73"/>
      <c r="CE308" s="73"/>
      <c r="CF308" s="73"/>
      <c r="CG308" s="73"/>
      <c r="CH308" s="73"/>
      <c r="CI308" s="73"/>
      <c r="CJ308" s="73"/>
      <c r="CK308" s="73"/>
      <c r="CL308" s="73"/>
      <c r="CM308" s="73"/>
      <c r="CN308" s="74"/>
    </row>
    <row r="309" spans="48:92" ht="10.5" customHeight="1">
      <c r="AV309" s="37"/>
      <c r="AW309" s="67"/>
      <c r="AX309" s="67"/>
      <c r="AY309" s="67"/>
      <c r="AZ309" s="67"/>
      <c r="BA309" s="67"/>
      <c r="BB309" s="39"/>
      <c r="BC309" s="150"/>
      <c r="BD309" s="149"/>
      <c r="BE309" s="149"/>
      <c r="BF309" s="149"/>
      <c r="BG309" s="149"/>
      <c r="BH309" s="149"/>
      <c r="BI309" s="149"/>
      <c r="BJ309" s="149"/>
      <c r="BK309" s="149"/>
      <c r="BL309" s="149"/>
      <c r="BM309" s="139"/>
      <c r="BN309" s="139"/>
      <c r="BO309" s="139"/>
      <c r="BP309" s="139"/>
      <c r="BQ309" s="142"/>
      <c r="BR309" s="44"/>
      <c r="BS309" s="81"/>
      <c r="BT309" s="81"/>
      <c r="BU309" s="81"/>
      <c r="BV309" s="81"/>
      <c r="BW309" s="39"/>
      <c r="BX309" s="72" t="str">
        <f>IF($AD$37="","",$AD$37)</f>
        <v>東北地方整備局保安施設設置基準　Ａ－１型
夜間作業　片側交互通行(全車線通行止め１５分)</v>
      </c>
      <c r="BY309" s="73"/>
      <c r="BZ309" s="73"/>
      <c r="CA309" s="73"/>
      <c r="CB309" s="73"/>
      <c r="CC309" s="73"/>
      <c r="CD309" s="73"/>
      <c r="CE309" s="73"/>
      <c r="CF309" s="73"/>
      <c r="CG309" s="73"/>
      <c r="CH309" s="73"/>
      <c r="CI309" s="73"/>
      <c r="CJ309" s="73"/>
      <c r="CK309" s="73"/>
      <c r="CL309" s="73"/>
      <c r="CM309" s="73"/>
      <c r="CN309" s="74"/>
    </row>
    <row r="310" spans="48:92" ht="10.5" customHeight="1">
      <c r="AV310" s="37"/>
      <c r="AW310" s="67"/>
      <c r="AX310" s="67"/>
      <c r="AY310" s="67"/>
      <c r="AZ310" s="67"/>
      <c r="BA310" s="67"/>
      <c r="BB310" s="39"/>
      <c r="BC310" s="151" t="str">
        <f>IF($I$38=0,IF($D$2="","　　",$D$2)&amp;"　　年　　月　　日まで",IF(ISTEXT($I$38),$I$38,TEXT($I$38,"ggg")&amp;WIDECHAR(IF(LEN(TEXT($I$38,"e"))=1,TEXT($I$38," e"),TEXT($I$38,"e")))&amp;"年"&amp;WIDECHAR(IF(LEN(TEXT($I$38,"m"))=1,TEXT($I$38," m"),TEXT($I$38,"m")))&amp;"月"&amp;WIDECHAR(IF(LEN(TEXT($I$38,"d"))=1,TEXT($I$38," d"),TEXT($I$38,"d")))&amp;"日まで"))</f>
        <v>平成　　年　　月　　日まで</v>
      </c>
      <c r="BD310" s="152"/>
      <c r="BE310" s="153"/>
      <c r="BF310" s="153"/>
      <c r="BG310" s="153"/>
      <c r="BH310" s="153"/>
      <c r="BI310" s="153"/>
      <c r="BJ310" s="153"/>
      <c r="BK310" s="153"/>
      <c r="BL310" s="153"/>
      <c r="BM310" s="139"/>
      <c r="BN310" s="139"/>
      <c r="BO310" s="139"/>
      <c r="BP310" s="139"/>
      <c r="BQ310" s="142"/>
      <c r="BR310" s="44"/>
      <c r="BS310" s="81"/>
      <c r="BT310" s="81"/>
      <c r="BU310" s="81"/>
      <c r="BV310" s="81"/>
      <c r="BW310" s="39"/>
      <c r="BX310" s="72"/>
      <c r="BY310" s="73"/>
      <c r="BZ310" s="73"/>
      <c r="CA310" s="73"/>
      <c r="CB310" s="73"/>
      <c r="CC310" s="73"/>
      <c r="CD310" s="73"/>
      <c r="CE310" s="73"/>
      <c r="CF310" s="73"/>
      <c r="CG310" s="73"/>
      <c r="CH310" s="73"/>
      <c r="CI310" s="73"/>
      <c r="CJ310" s="73"/>
      <c r="CK310" s="73"/>
      <c r="CL310" s="73"/>
      <c r="CM310" s="73"/>
      <c r="CN310" s="74"/>
    </row>
    <row r="311" spans="48:92" ht="10.5" customHeight="1">
      <c r="AV311" s="37"/>
      <c r="AW311" s="67"/>
      <c r="AX311" s="67"/>
      <c r="AY311" s="67"/>
      <c r="AZ311" s="67"/>
      <c r="BA311" s="67"/>
      <c r="BB311" s="39"/>
      <c r="BC311" s="151"/>
      <c r="BD311" s="152"/>
      <c r="BE311" s="153"/>
      <c r="BF311" s="153"/>
      <c r="BG311" s="153"/>
      <c r="BH311" s="153"/>
      <c r="BI311" s="153"/>
      <c r="BJ311" s="153"/>
      <c r="BK311" s="153"/>
      <c r="BL311" s="153"/>
      <c r="BM311" s="139"/>
      <c r="BN311" s="139"/>
      <c r="BO311" s="139"/>
      <c r="BP311" s="139"/>
      <c r="BQ311" s="142"/>
      <c r="BR311" s="44"/>
      <c r="BS311" s="81"/>
      <c r="BT311" s="81"/>
      <c r="BU311" s="81"/>
      <c r="BV311" s="81"/>
      <c r="BW311" s="39"/>
      <c r="BX311" s="72" t="str">
        <f>IF($AD$39="","",$AD$39)</f>
        <v>昼夜間作業　通行規制なし
(推進工法　立坑は、民地)</v>
      </c>
      <c r="BY311" s="73"/>
      <c r="BZ311" s="73"/>
      <c r="CA311" s="73"/>
      <c r="CB311" s="73"/>
      <c r="CC311" s="73"/>
      <c r="CD311" s="73"/>
      <c r="CE311" s="73"/>
      <c r="CF311" s="73"/>
      <c r="CG311" s="73"/>
      <c r="CH311" s="73"/>
      <c r="CI311" s="73"/>
      <c r="CJ311" s="73"/>
      <c r="CK311" s="73"/>
      <c r="CL311" s="73"/>
      <c r="CM311" s="73"/>
      <c r="CN311" s="74"/>
    </row>
    <row r="312" spans="48:92" ht="10.5" customHeight="1">
      <c r="AV312" s="40"/>
      <c r="AW312" s="68"/>
      <c r="AX312" s="68"/>
      <c r="AY312" s="68"/>
      <c r="AZ312" s="68"/>
      <c r="BA312" s="68"/>
      <c r="BB312" s="42"/>
      <c r="BC312" s="154"/>
      <c r="BD312" s="155"/>
      <c r="BE312" s="155"/>
      <c r="BF312" s="155"/>
      <c r="BG312" s="155"/>
      <c r="BH312" s="155"/>
      <c r="BI312" s="155"/>
      <c r="BJ312" s="155"/>
      <c r="BK312" s="155"/>
      <c r="BL312" s="155"/>
      <c r="BM312" s="140"/>
      <c r="BN312" s="140"/>
      <c r="BO312" s="140"/>
      <c r="BP312" s="140"/>
      <c r="BQ312" s="143"/>
      <c r="BR312" s="45"/>
      <c r="BS312" s="82"/>
      <c r="BT312" s="82"/>
      <c r="BU312" s="82"/>
      <c r="BV312" s="82"/>
      <c r="BW312" s="42"/>
      <c r="BX312" s="75"/>
      <c r="BY312" s="76"/>
      <c r="BZ312" s="76"/>
      <c r="CA312" s="76"/>
      <c r="CB312" s="76"/>
      <c r="CC312" s="76"/>
      <c r="CD312" s="76"/>
      <c r="CE312" s="76"/>
      <c r="CF312" s="76"/>
      <c r="CG312" s="76"/>
      <c r="CH312" s="76"/>
      <c r="CI312" s="76"/>
      <c r="CJ312" s="76"/>
      <c r="CK312" s="76"/>
      <c r="CL312" s="76"/>
      <c r="CM312" s="76"/>
      <c r="CN312" s="77"/>
    </row>
    <row r="313" spans="48:92" ht="10.5" customHeight="1">
      <c r="AV313" s="34"/>
      <c r="AW313" s="78" t="s">
        <v>107</v>
      </c>
      <c r="AX313" s="78"/>
      <c r="AY313" s="79"/>
      <c r="AZ313" s="79"/>
      <c r="BA313" s="79"/>
      <c r="BB313" s="36"/>
      <c r="BC313" s="69" t="str">
        <f>IF($I$41="","",$I$41)</f>
        <v>仮復旧及び復旧なし(国道１３号拡幅工事と同時施工。復旧範囲は、平面図(復旧範囲)のとおり)</v>
      </c>
      <c r="BD313" s="70"/>
      <c r="BE313" s="70"/>
      <c r="BF313" s="70"/>
      <c r="BG313" s="70"/>
      <c r="BH313" s="70"/>
      <c r="BI313" s="70"/>
      <c r="BJ313" s="70"/>
      <c r="BK313" s="70"/>
      <c r="BL313" s="70"/>
      <c r="BM313" s="70"/>
      <c r="BN313" s="70"/>
      <c r="BO313" s="70"/>
      <c r="BP313" s="70"/>
      <c r="BQ313" s="133"/>
      <c r="BR313" s="35"/>
      <c r="BS313" s="66" t="s">
        <v>3</v>
      </c>
      <c r="BT313" s="66"/>
      <c r="BU313" s="66"/>
      <c r="BV313" s="66"/>
      <c r="BW313" s="36"/>
      <c r="BX313" s="69" t="str">
        <f>IF($AD$41="","",$AD$41)</f>
        <v>申請理由書、数量内訳書、位置図、平面図、横断面図、縦断面図、構造図、交通規制図、掘削面積図、復旧工法図、現況写真、構造計算書</v>
      </c>
      <c r="BY313" s="70"/>
      <c r="BZ313" s="70"/>
      <c r="CA313" s="70"/>
      <c r="CB313" s="70"/>
      <c r="CC313" s="70"/>
      <c r="CD313" s="70"/>
      <c r="CE313" s="70"/>
      <c r="CF313" s="70"/>
      <c r="CG313" s="70"/>
      <c r="CH313" s="70"/>
      <c r="CI313" s="70"/>
      <c r="CJ313" s="70"/>
      <c r="CK313" s="70"/>
      <c r="CL313" s="70"/>
      <c r="CM313" s="70"/>
      <c r="CN313" s="71"/>
    </row>
    <row r="314" spans="48:92" ht="10.5" customHeight="1">
      <c r="AV314" s="37"/>
      <c r="AW314" s="80"/>
      <c r="AX314" s="80"/>
      <c r="AY314" s="81"/>
      <c r="AZ314" s="81"/>
      <c r="BA314" s="81"/>
      <c r="BB314" s="39"/>
      <c r="BC314" s="72"/>
      <c r="BD314" s="73"/>
      <c r="BE314" s="73"/>
      <c r="BF314" s="73"/>
      <c r="BG314" s="73"/>
      <c r="BH314" s="73"/>
      <c r="BI314" s="73"/>
      <c r="BJ314" s="73"/>
      <c r="BK314" s="73"/>
      <c r="BL314" s="73"/>
      <c r="BM314" s="73"/>
      <c r="BN314" s="73"/>
      <c r="BO314" s="73"/>
      <c r="BP314" s="73"/>
      <c r="BQ314" s="134"/>
      <c r="BR314" s="38"/>
      <c r="BS314" s="67"/>
      <c r="BT314" s="67"/>
      <c r="BU314" s="67"/>
      <c r="BV314" s="67"/>
      <c r="BW314" s="39"/>
      <c r="BX314" s="72"/>
      <c r="BY314" s="73"/>
      <c r="BZ314" s="73"/>
      <c r="CA314" s="73"/>
      <c r="CB314" s="73"/>
      <c r="CC314" s="73"/>
      <c r="CD314" s="73"/>
      <c r="CE314" s="73"/>
      <c r="CF314" s="73"/>
      <c r="CG314" s="73"/>
      <c r="CH314" s="73"/>
      <c r="CI314" s="73"/>
      <c r="CJ314" s="73"/>
      <c r="CK314" s="73"/>
      <c r="CL314" s="73"/>
      <c r="CM314" s="73"/>
      <c r="CN314" s="74"/>
    </row>
    <row r="315" spans="48:92" ht="10.5" customHeight="1">
      <c r="AV315" s="37"/>
      <c r="AW315" s="81"/>
      <c r="AX315" s="81"/>
      <c r="AY315" s="81"/>
      <c r="AZ315" s="81"/>
      <c r="BA315" s="81"/>
      <c r="BB315" s="39"/>
      <c r="BC315" s="72" t="str">
        <f>IF($I$43="","",$I$43)</f>
        <v>
原形復旧(車道部については、埋殺し)</v>
      </c>
      <c r="BD315" s="73"/>
      <c r="BE315" s="73"/>
      <c r="BF315" s="73"/>
      <c r="BG315" s="73"/>
      <c r="BH315" s="73"/>
      <c r="BI315" s="73"/>
      <c r="BJ315" s="73"/>
      <c r="BK315" s="73"/>
      <c r="BL315" s="73"/>
      <c r="BM315" s="73"/>
      <c r="BN315" s="73"/>
      <c r="BO315" s="73"/>
      <c r="BP315" s="73"/>
      <c r="BQ315" s="134"/>
      <c r="BR315" s="38"/>
      <c r="BS315" s="67"/>
      <c r="BT315" s="67"/>
      <c r="BU315" s="67"/>
      <c r="BV315" s="67"/>
      <c r="BW315" s="39"/>
      <c r="BX315" s="72" t="str">
        <f>IF($AD$43="","",$AD$43)</f>
        <v>別紙「添付書類一覧」のとおり</v>
      </c>
      <c r="BY315" s="73"/>
      <c r="BZ315" s="73"/>
      <c r="CA315" s="73"/>
      <c r="CB315" s="73"/>
      <c r="CC315" s="73"/>
      <c r="CD315" s="73"/>
      <c r="CE315" s="73"/>
      <c r="CF315" s="73"/>
      <c r="CG315" s="73"/>
      <c r="CH315" s="73"/>
      <c r="CI315" s="73"/>
      <c r="CJ315" s="73"/>
      <c r="CK315" s="73"/>
      <c r="CL315" s="73"/>
      <c r="CM315" s="73"/>
      <c r="CN315" s="74"/>
    </row>
    <row r="316" spans="48:92" ht="10.5" customHeight="1">
      <c r="AV316" s="37"/>
      <c r="AW316" s="81"/>
      <c r="AX316" s="81"/>
      <c r="AY316" s="81"/>
      <c r="AZ316" s="81"/>
      <c r="BA316" s="81"/>
      <c r="BB316" s="39"/>
      <c r="BC316" s="72"/>
      <c r="BD316" s="73"/>
      <c r="BE316" s="73"/>
      <c r="BF316" s="73"/>
      <c r="BG316" s="73"/>
      <c r="BH316" s="73"/>
      <c r="BI316" s="73"/>
      <c r="BJ316" s="73"/>
      <c r="BK316" s="73"/>
      <c r="BL316" s="73"/>
      <c r="BM316" s="73"/>
      <c r="BN316" s="73"/>
      <c r="BO316" s="73"/>
      <c r="BP316" s="73"/>
      <c r="BQ316" s="134"/>
      <c r="BR316" s="38"/>
      <c r="BS316" s="67"/>
      <c r="BT316" s="67"/>
      <c r="BU316" s="67"/>
      <c r="BV316" s="67"/>
      <c r="BW316" s="39"/>
      <c r="BX316" s="72"/>
      <c r="BY316" s="73"/>
      <c r="BZ316" s="73"/>
      <c r="CA316" s="73"/>
      <c r="CB316" s="73"/>
      <c r="CC316" s="73"/>
      <c r="CD316" s="73"/>
      <c r="CE316" s="73"/>
      <c r="CF316" s="73"/>
      <c r="CG316" s="73"/>
      <c r="CH316" s="73"/>
      <c r="CI316" s="73"/>
      <c r="CJ316" s="73"/>
      <c r="CK316" s="73"/>
      <c r="CL316" s="73"/>
      <c r="CM316" s="73"/>
      <c r="CN316" s="74"/>
    </row>
    <row r="317" spans="48:92" ht="10.5" customHeight="1">
      <c r="AV317" s="37"/>
      <c r="AW317" s="81"/>
      <c r="AX317" s="81"/>
      <c r="AY317" s="81"/>
      <c r="AZ317" s="81"/>
      <c r="BA317" s="81"/>
      <c r="BB317" s="39"/>
      <c r="BC317" s="72" t="str">
        <f>IF($I$45="","",$I$45)</f>
        <v>
原形復旧(市道○○線は、仮復旧)</v>
      </c>
      <c r="BD317" s="73"/>
      <c r="BE317" s="73"/>
      <c r="BF317" s="73"/>
      <c r="BG317" s="73"/>
      <c r="BH317" s="73"/>
      <c r="BI317" s="73"/>
      <c r="BJ317" s="73"/>
      <c r="BK317" s="73"/>
      <c r="BL317" s="73"/>
      <c r="BM317" s="73"/>
      <c r="BN317" s="73"/>
      <c r="BO317" s="73"/>
      <c r="BP317" s="73"/>
      <c r="BQ317" s="134"/>
      <c r="BR317" s="38"/>
      <c r="BS317" s="67"/>
      <c r="BT317" s="67"/>
      <c r="BU317" s="67"/>
      <c r="BV317" s="67"/>
      <c r="BW317" s="39"/>
      <c r="BX317" s="72" t="str">
        <f>IF($AD$45="","",$AD$45)</f>
        <v>位置図(平面図他については、道路法第３６条の規定に基づく工事計画書と同じため、位置図のみ添付します)</v>
      </c>
      <c r="BY317" s="73"/>
      <c r="BZ317" s="73"/>
      <c r="CA317" s="73"/>
      <c r="CB317" s="73"/>
      <c r="CC317" s="73"/>
      <c r="CD317" s="73"/>
      <c r="CE317" s="73"/>
      <c r="CF317" s="73"/>
      <c r="CG317" s="73"/>
      <c r="CH317" s="73"/>
      <c r="CI317" s="73"/>
      <c r="CJ317" s="73"/>
      <c r="CK317" s="73"/>
      <c r="CL317" s="73"/>
      <c r="CM317" s="73"/>
      <c r="CN317" s="74"/>
    </row>
    <row r="318" spans="48:92" ht="10.5" customHeight="1">
      <c r="AV318" s="40"/>
      <c r="AW318" s="82"/>
      <c r="AX318" s="82"/>
      <c r="AY318" s="82"/>
      <c r="AZ318" s="82"/>
      <c r="BA318" s="82"/>
      <c r="BB318" s="42"/>
      <c r="BC318" s="75"/>
      <c r="BD318" s="76"/>
      <c r="BE318" s="76"/>
      <c r="BF318" s="76"/>
      <c r="BG318" s="76"/>
      <c r="BH318" s="76"/>
      <c r="BI318" s="76"/>
      <c r="BJ318" s="76"/>
      <c r="BK318" s="76"/>
      <c r="BL318" s="76"/>
      <c r="BM318" s="76"/>
      <c r="BN318" s="76"/>
      <c r="BO318" s="76"/>
      <c r="BP318" s="76"/>
      <c r="BQ318" s="135"/>
      <c r="BR318" s="41"/>
      <c r="BS318" s="68"/>
      <c r="BT318" s="68"/>
      <c r="BU318" s="68"/>
      <c r="BV318" s="68"/>
      <c r="BW318" s="42"/>
      <c r="BX318" s="75"/>
      <c r="BY318" s="76"/>
      <c r="BZ318" s="76"/>
      <c r="CA318" s="76"/>
      <c r="CB318" s="76"/>
      <c r="CC318" s="76"/>
      <c r="CD318" s="76"/>
      <c r="CE318" s="76"/>
      <c r="CF318" s="76"/>
      <c r="CG318" s="76"/>
      <c r="CH318" s="76"/>
      <c r="CI318" s="76"/>
      <c r="CJ318" s="76"/>
      <c r="CK318" s="76"/>
      <c r="CL318" s="76"/>
      <c r="CM318" s="76"/>
      <c r="CN318" s="77"/>
    </row>
    <row r="319" spans="48:92" ht="14.25" customHeight="1">
      <c r="AV319" s="84" t="s">
        <v>38</v>
      </c>
      <c r="AW319" s="125"/>
      <c r="AX319" s="59"/>
      <c r="AY319" s="222" t="s">
        <v>4</v>
      </c>
      <c r="AZ319" s="222"/>
      <c r="BA319" s="222"/>
      <c r="BB319" s="222"/>
      <c r="BC319" s="47"/>
      <c r="BD319" s="2"/>
      <c r="BE319" s="24" t="s">
        <v>55</v>
      </c>
      <c r="BF319" s="345"/>
      <c r="BG319" s="345"/>
      <c r="BH319" s="345"/>
      <c r="BI319" s="345"/>
      <c r="BJ319" s="345"/>
      <c r="BK319" s="345"/>
      <c r="BL319" s="346"/>
      <c r="BM319" s="346"/>
      <c r="BN319" s="346"/>
      <c r="BO319" s="2" t="s">
        <v>8</v>
      </c>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5"/>
    </row>
    <row r="320" spans="48:92" ht="14.25" customHeight="1">
      <c r="AV320" s="86"/>
      <c r="AW320" s="126"/>
      <c r="AX320" s="59"/>
      <c r="AY320" s="222" t="s">
        <v>5</v>
      </c>
      <c r="AZ320" s="222"/>
      <c r="BA320" s="222"/>
      <c r="BB320" s="222"/>
      <c r="BC320" s="47"/>
      <c r="BD320" s="4"/>
      <c r="BE320" s="3" t="s">
        <v>55</v>
      </c>
      <c r="BF320" s="161"/>
      <c r="BG320" s="161"/>
      <c r="BH320" s="161"/>
      <c r="BI320" s="161"/>
      <c r="BJ320" s="161"/>
      <c r="BK320" s="161"/>
      <c r="BL320" s="347"/>
      <c r="BM320" s="347"/>
      <c r="BN320" s="347"/>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10"/>
    </row>
    <row r="321" spans="48:92" ht="14.25" customHeight="1">
      <c r="AV321" s="86"/>
      <c r="AW321" s="126"/>
      <c r="AX321" s="59"/>
      <c r="AY321" s="222" t="s">
        <v>6</v>
      </c>
      <c r="AZ321" s="222"/>
      <c r="BA321" s="222"/>
      <c r="BB321" s="222"/>
      <c r="BC321" s="47"/>
      <c r="BD321" s="4"/>
      <c r="BE321" s="3" t="s">
        <v>52</v>
      </c>
      <c r="BF321" s="161"/>
      <c r="BG321" s="161"/>
      <c r="BH321" s="161"/>
      <c r="BI321" s="161"/>
      <c r="BJ321" s="161"/>
      <c r="BK321" s="161"/>
      <c r="BL321" s="347"/>
      <c r="BM321" s="347"/>
      <c r="BN321" s="347"/>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10"/>
    </row>
    <row r="322" spans="48:92" ht="14.25" customHeight="1">
      <c r="AV322" s="86"/>
      <c r="AW322" s="126"/>
      <c r="AX322" s="59"/>
      <c r="AY322" s="222" t="s">
        <v>7</v>
      </c>
      <c r="AZ322" s="222"/>
      <c r="BA322" s="222"/>
      <c r="BB322" s="222"/>
      <c r="BC322" s="47"/>
      <c r="BD322" s="4"/>
      <c r="BE322" s="4" t="s">
        <v>55</v>
      </c>
      <c r="BF322" s="321"/>
      <c r="BG322" s="321"/>
      <c r="BH322" s="321"/>
      <c r="BI322" s="321"/>
      <c r="BJ322" s="321"/>
      <c r="BK322" s="321"/>
      <c r="BL322" s="348"/>
      <c r="BM322" s="348"/>
      <c r="BN322" s="348"/>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10"/>
    </row>
    <row r="323" spans="48:92" ht="14.25" customHeight="1">
      <c r="AV323" s="127"/>
      <c r="AW323" s="128"/>
      <c r="AX323" s="129" t="s">
        <v>19</v>
      </c>
      <c r="AY323" s="130"/>
      <c r="AZ323" s="131"/>
      <c r="BA323" s="131"/>
      <c r="BB323" s="131"/>
      <c r="BC323" s="131"/>
      <c r="BD323" s="131"/>
      <c r="BE323" s="60" t="s">
        <v>127</v>
      </c>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6"/>
    </row>
    <row r="324" spans="48:92" ht="7.5" customHeight="1">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row>
    <row r="325" spans="48:92" ht="14.25" customHeight="1">
      <c r="AV325" s="13"/>
      <c r="AW325" s="83" t="s">
        <v>161</v>
      </c>
      <c r="AX325" s="83"/>
      <c r="AY325" s="83"/>
      <c r="AZ325" s="83"/>
      <c r="BA325" s="83"/>
      <c r="BB325" s="83"/>
      <c r="BC325" s="83"/>
      <c r="BD325" s="83"/>
      <c r="BE325" s="83"/>
      <c r="BF325" s="83"/>
      <c r="BG325" s="83"/>
      <c r="BH325" s="83"/>
      <c r="BI325" s="83"/>
      <c r="BJ325" s="83"/>
      <c r="BK325" s="83"/>
      <c r="BL325" s="83"/>
      <c r="BM325" s="83"/>
      <c r="BN325" s="83"/>
      <c r="BO325" s="83"/>
      <c r="BP325" s="83"/>
      <c r="BQ325" s="83"/>
      <c r="BR325" s="83"/>
      <c r="BS325" s="83"/>
      <c r="BT325" s="83"/>
      <c r="BU325" s="83"/>
      <c r="BV325" s="83"/>
      <c r="BW325" s="83"/>
      <c r="BX325" s="83"/>
      <c r="BY325" s="83"/>
      <c r="BZ325" s="83"/>
      <c r="CA325" s="83"/>
      <c r="CB325" s="83"/>
      <c r="CC325" s="83"/>
      <c r="CD325" s="83"/>
      <c r="CE325" s="83"/>
      <c r="CF325" s="83"/>
      <c r="CG325" s="83"/>
      <c r="CH325" s="83"/>
      <c r="CI325" s="83"/>
      <c r="CJ325" s="83"/>
      <c r="CK325" s="83"/>
      <c r="CL325" s="83"/>
      <c r="CM325" s="83"/>
      <c r="CN325" s="11"/>
    </row>
    <row r="326" spans="48:92" ht="14.25" customHeight="1">
      <c r="AV326" s="124" t="s">
        <v>11</v>
      </c>
      <c r="AW326" s="95"/>
      <c r="AX326" s="95"/>
      <c r="AY326" s="91"/>
      <c r="AZ326" s="91"/>
      <c r="BA326" s="91" t="s">
        <v>12</v>
      </c>
      <c r="BB326" s="91"/>
      <c r="BC326" s="91"/>
      <c r="BD326" s="91"/>
      <c r="BE326" s="91" t="s">
        <v>13</v>
      </c>
      <c r="BF326" s="91"/>
      <c r="BG326" s="91"/>
      <c r="BH326" s="91"/>
      <c r="BI326" s="91" t="s">
        <v>14</v>
      </c>
      <c r="BJ326" s="91"/>
      <c r="BK326" s="91"/>
      <c r="BL326" s="91"/>
      <c r="BM326" s="91" t="s">
        <v>18</v>
      </c>
      <c r="BN326" s="91"/>
      <c r="BO326" s="91"/>
      <c r="BP326" s="91"/>
      <c r="BQ326" s="91" t="s">
        <v>15</v>
      </c>
      <c r="BR326" s="91"/>
      <c r="BS326" s="91"/>
      <c r="BT326" s="91"/>
      <c r="BU326" s="91" t="s">
        <v>16</v>
      </c>
      <c r="BV326" s="91"/>
      <c r="BW326" s="91"/>
      <c r="BX326" s="91"/>
      <c r="BY326" s="91" t="s">
        <v>17</v>
      </c>
      <c r="BZ326" s="91"/>
      <c r="CA326" s="91"/>
      <c r="CB326" s="91"/>
      <c r="CC326" s="97" t="s">
        <v>23</v>
      </c>
      <c r="CD326" s="97"/>
      <c r="CE326" s="97"/>
      <c r="CF326" s="98" t="s">
        <v>130</v>
      </c>
      <c r="CG326" s="99"/>
      <c r="CH326" s="99"/>
      <c r="CI326" s="99"/>
      <c r="CJ326" s="99"/>
      <c r="CK326" s="99"/>
      <c r="CL326" s="99"/>
      <c r="CM326" s="99"/>
      <c r="CN326" s="123"/>
    </row>
    <row r="327" spans="48:92" ht="14.25" customHeight="1">
      <c r="AV327" s="224"/>
      <c r="AW327" s="225"/>
      <c r="AX327" s="225"/>
      <c r="AY327" s="221"/>
      <c r="AZ327" s="221"/>
      <c r="BA327" s="221"/>
      <c r="BB327" s="221"/>
      <c r="BC327" s="221"/>
      <c r="BD327" s="221"/>
      <c r="BE327" s="221"/>
      <c r="BF327" s="221"/>
      <c r="BG327" s="221"/>
      <c r="BH327" s="221"/>
      <c r="BI327" s="221"/>
      <c r="BJ327" s="221"/>
      <c r="BK327" s="221"/>
      <c r="BL327" s="221"/>
      <c r="BM327" s="221"/>
      <c r="BN327" s="221"/>
      <c r="BO327" s="221"/>
      <c r="BP327" s="221"/>
      <c r="BQ327" s="221"/>
      <c r="BR327" s="221"/>
      <c r="BS327" s="221"/>
      <c r="BT327" s="221"/>
      <c r="BU327" s="221"/>
      <c r="BV327" s="221"/>
      <c r="BW327" s="221"/>
      <c r="BX327" s="221"/>
      <c r="BY327" s="221"/>
      <c r="BZ327" s="221"/>
      <c r="CA327" s="221"/>
      <c r="CB327" s="221"/>
      <c r="CC327" s="97" t="s">
        <v>24</v>
      </c>
      <c r="CD327" s="97"/>
      <c r="CE327" s="97"/>
      <c r="CF327" s="98" t="s">
        <v>130</v>
      </c>
      <c r="CG327" s="99"/>
      <c r="CH327" s="99"/>
      <c r="CI327" s="99"/>
      <c r="CJ327" s="99"/>
      <c r="CK327" s="99"/>
      <c r="CL327" s="99"/>
      <c r="CM327" s="99"/>
      <c r="CN327" s="123"/>
    </row>
    <row r="328" spans="48:92" ht="14.25" customHeight="1">
      <c r="AV328" s="224"/>
      <c r="AW328" s="225"/>
      <c r="AX328" s="225"/>
      <c r="AY328" s="221"/>
      <c r="AZ328" s="221"/>
      <c r="BA328" s="221"/>
      <c r="BB328" s="221"/>
      <c r="BC328" s="221"/>
      <c r="BD328" s="221"/>
      <c r="BE328" s="221"/>
      <c r="BF328" s="221"/>
      <c r="BG328" s="221"/>
      <c r="BH328" s="221"/>
      <c r="BI328" s="221"/>
      <c r="BJ328" s="221"/>
      <c r="BK328" s="221"/>
      <c r="BL328" s="221"/>
      <c r="BM328" s="221"/>
      <c r="BN328" s="221"/>
      <c r="BO328" s="221"/>
      <c r="BP328" s="221"/>
      <c r="BQ328" s="221"/>
      <c r="BR328" s="221"/>
      <c r="BS328" s="221"/>
      <c r="BT328" s="221"/>
      <c r="BU328" s="221"/>
      <c r="BV328" s="221"/>
      <c r="BW328" s="221"/>
      <c r="BX328" s="221"/>
      <c r="BY328" s="221"/>
      <c r="BZ328" s="221"/>
      <c r="CA328" s="221"/>
      <c r="CB328" s="221"/>
      <c r="CC328" s="97" t="s">
        <v>25</v>
      </c>
      <c r="CD328" s="97"/>
      <c r="CE328" s="97"/>
      <c r="CF328" s="98" t="s">
        <v>130</v>
      </c>
      <c r="CG328" s="99"/>
      <c r="CH328" s="99"/>
      <c r="CI328" s="99"/>
      <c r="CJ328" s="99"/>
      <c r="CK328" s="99"/>
      <c r="CL328" s="99"/>
      <c r="CM328" s="99"/>
      <c r="CN328" s="123"/>
    </row>
    <row r="329" spans="48:92" ht="14.25" customHeight="1">
      <c r="AV329" s="224"/>
      <c r="AW329" s="225"/>
      <c r="AX329" s="225"/>
      <c r="AY329" s="221"/>
      <c r="AZ329" s="221"/>
      <c r="BA329" s="221"/>
      <c r="BB329" s="221"/>
      <c r="BC329" s="221"/>
      <c r="BD329" s="221"/>
      <c r="BE329" s="221"/>
      <c r="BF329" s="221"/>
      <c r="BG329" s="221"/>
      <c r="BH329" s="221"/>
      <c r="BI329" s="221"/>
      <c r="BJ329" s="221"/>
      <c r="BK329" s="221"/>
      <c r="BL329" s="221"/>
      <c r="BM329" s="221"/>
      <c r="BN329" s="221"/>
      <c r="BO329" s="221"/>
      <c r="BP329" s="221"/>
      <c r="BQ329" s="221"/>
      <c r="BR329" s="221"/>
      <c r="BS329" s="221"/>
      <c r="BT329" s="221"/>
      <c r="BU329" s="221"/>
      <c r="BV329" s="221"/>
      <c r="BW329" s="221"/>
      <c r="BX329" s="221"/>
      <c r="BY329" s="221"/>
      <c r="BZ329" s="221"/>
      <c r="CA329" s="221"/>
      <c r="CB329" s="221"/>
      <c r="CC329" s="97" t="s">
        <v>22</v>
      </c>
      <c r="CD329" s="97"/>
      <c r="CE329" s="97"/>
      <c r="CF329" s="342" t="s">
        <v>129</v>
      </c>
      <c r="CG329" s="343"/>
      <c r="CH329" s="343"/>
      <c r="CI329" s="343"/>
      <c r="CJ329" s="343"/>
      <c r="CK329" s="343"/>
      <c r="CL329" s="343"/>
      <c r="CM329" s="343"/>
      <c r="CN329" s="344"/>
    </row>
    <row r="330" spans="48:92" ht="14.25" customHeight="1">
      <c r="AV330" s="101" t="s">
        <v>131</v>
      </c>
      <c r="AW330" s="102"/>
      <c r="AX330" s="103"/>
      <c r="AY330" s="109" t="str">
        <f>IF($D$2="","　　",$D$2)&amp;"　　年　　月　　日"</f>
        <v>平成　　年　　月　　日</v>
      </c>
      <c r="AZ330" s="110"/>
      <c r="BA330" s="110"/>
      <c r="BB330" s="110"/>
      <c r="BC330" s="110"/>
      <c r="BD330" s="110"/>
      <c r="BE330" s="110"/>
      <c r="BF330" s="111"/>
      <c r="BG330" s="107" t="s">
        <v>132</v>
      </c>
      <c r="BH330" s="102"/>
      <c r="BI330" s="103"/>
      <c r="BJ330" s="115" t="s">
        <v>226</v>
      </c>
      <c r="BK330" s="120"/>
      <c r="BL330" s="120"/>
      <c r="BM330" s="110"/>
      <c r="BN330" s="110"/>
      <c r="BO330" s="110"/>
      <c r="BP330" s="110"/>
      <c r="BQ330" s="111"/>
      <c r="BR330" s="107" t="s">
        <v>133</v>
      </c>
      <c r="BS330" s="102"/>
      <c r="BT330" s="103"/>
      <c r="BU330" s="115" t="s">
        <v>204</v>
      </c>
      <c r="BV330" s="110"/>
      <c r="BW330" s="110"/>
      <c r="BX330" s="110"/>
      <c r="BY330" s="110"/>
      <c r="BZ330" s="110"/>
      <c r="CA330" s="110"/>
      <c r="CB330" s="111"/>
      <c r="CC330" s="97" t="s">
        <v>20</v>
      </c>
      <c r="CD330" s="97"/>
      <c r="CE330" s="97"/>
      <c r="CF330" s="98" t="s">
        <v>130</v>
      </c>
      <c r="CG330" s="99"/>
      <c r="CH330" s="99"/>
      <c r="CI330" s="99"/>
      <c r="CJ330" s="99"/>
      <c r="CK330" s="99"/>
      <c r="CL330" s="99"/>
      <c r="CM330" s="99"/>
      <c r="CN330" s="123"/>
    </row>
    <row r="331" spans="48:92" ht="14.25" customHeight="1">
      <c r="AV331" s="104"/>
      <c r="AW331" s="105"/>
      <c r="AX331" s="106"/>
      <c r="AY331" s="112"/>
      <c r="AZ331" s="113"/>
      <c r="BA331" s="113"/>
      <c r="BB331" s="113"/>
      <c r="BC331" s="113"/>
      <c r="BD331" s="113"/>
      <c r="BE331" s="113"/>
      <c r="BF331" s="114"/>
      <c r="BG331" s="108"/>
      <c r="BH331" s="105"/>
      <c r="BI331" s="106"/>
      <c r="BJ331" s="116" t="s">
        <v>32</v>
      </c>
      <c r="BK331" s="117"/>
      <c r="BL331" s="117"/>
      <c r="BM331" s="118"/>
      <c r="BN331" s="118"/>
      <c r="BO331" s="118"/>
      <c r="BP331" s="118"/>
      <c r="BQ331" s="119"/>
      <c r="BR331" s="108"/>
      <c r="BS331" s="105"/>
      <c r="BT331" s="106"/>
      <c r="BU331" s="112"/>
      <c r="BV331" s="113"/>
      <c r="BW331" s="113"/>
      <c r="BX331" s="113"/>
      <c r="BY331" s="113"/>
      <c r="BZ331" s="113"/>
      <c r="CA331" s="113"/>
      <c r="CB331" s="114"/>
      <c r="CC331" s="97" t="s">
        <v>21</v>
      </c>
      <c r="CD331" s="97"/>
      <c r="CE331" s="97"/>
      <c r="CF331" s="98" t="s">
        <v>130</v>
      </c>
      <c r="CG331" s="99"/>
      <c r="CH331" s="99"/>
      <c r="CI331" s="99"/>
      <c r="CJ331" s="99"/>
      <c r="CK331" s="99"/>
      <c r="CL331" s="99"/>
      <c r="CM331" s="99"/>
      <c r="CN331" s="123"/>
    </row>
    <row r="332" spans="48:92" ht="14.25" customHeight="1">
      <c r="AV332" s="84" t="s">
        <v>134</v>
      </c>
      <c r="AW332" s="85"/>
      <c r="AX332" s="90" t="s">
        <v>151</v>
      </c>
      <c r="AY332" s="91"/>
      <c r="AZ332" s="91"/>
      <c r="BA332" s="92" t="s">
        <v>152</v>
      </c>
      <c r="BB332" s="93"/>
      <c r="BC332" s="93"/>
      <c r="BD332" s="94"/>
      <c r="BE332" s="94"/>
      <c r="BF332" s="94"/>
      <c r="BG332" s="94"/>
      <c r="BH332" s="94"/>
      <c r="BI332" s="95"/>
      <c r="BJ332" s="92" t="s">
        <v>153</v>
      </c>
      <c r="BK332" s="94"/>
      <c r="BL332" s="94"/>
      <c r="BM332" s="94"/>
      <c r="BN332" s="94"/>
      <c r="BO332" s="94"/>
      <c r="BP332" s="94"/>
      <c r="BQ332" s="94"/>
      <c r="BR332" s="95"/>
      <c r="BS332" s="58"/>
      <c r="BT332" s="58"/>
      <c r="BU332" s="4"/>
      <c r="BV332" s="4"/>
      <c r="BW332" s="4"/>
      <c r="BX332" s="4"/>
      <c r="BY332" s="4"/>
      <c r="BZ332" s="4"/>
      <c r="CA332" s="4"/>
      <c r="CB332" s="4"/>
      <c r="CC332" s="4"/>
      <c r="CD332" s="4"/>
      <c r="CE332" s="4"/>
      <c r="CF332" s="4"/>
      <c r="CG332" s="4"/>
      <c r="CH332" s="4"/>
      <c r="CI332" s="4"/>
      <c r="CJ332" s="4"/>
      <c r="CK332" s="4"/>
      <c r="CL332" s="4"/>
      <c r="CM332" s="4"/>
      <c r="CN332" s="10"/>
    </row>
    <row r="333" spans="48:92" ht="14.25" customHeight="1">
      <c r="AV333" s="86"/>
      <c r="AW333" s="87"/>
      <c r="AX333" s="96" t="s">
        <v>135</v>
      </c>
      <c r="AY333" s="97"/>
      <c r="AZ333" s="97"/>
      <c r="BA333" s="98" t="s">
        <v>130</v>
      </c>
      <c r="BB333" s="99"/>
      <c r="BC333" s="99"/>
      <c r="BD333" s="99"/>
      <c r="BE333" s="99"/>
      <c r="BF333" s="99"/>
      <c r="BG333" s="99"/>
      <c r="BH333" s="99"/>
      <c r="BI333" s="100"/>
      <c r="BJ333" s="121"/>
      <c r="BK333" s="99"/>
      <c r="BL333" s="99"/>
      <c r="BM333" s="99"/>
      <c r="BN333" s="99"/>
      <c r="BO333" s="99"/>
      <c r="BP333" s="99"/>
      <c r="BQ333" s="99"/>
      <c r="BR333" s="100"/>
      <c r="BS333" s="58"/>
      <c r="BT333" s="58"/>
      <c r="BU333" s="4"/>
      <c r="BV333" s="4"/>
      <c r="BW333" s="4"/>
      <c r="BX333" s="4"/>
      <c r="BY333" s="4"/>
      <c r="BZ333" s="58"/>
      <c r="CA333" s="58"/>
      <c r="CB333" s="58"/>
      <c r="CC333" s="321" t="s">
        <v>54</v>
      </c>
      <c r="CD333" s="321"/>
      <c r="CE333" s="321"/>
      <c r="CF333" s="321"/>
      <c r="CG333" s="321"/>
      <c r="CH333" s="321"/>
      <c r="CI333" s="321"/>
      <c r="CJ333" s="321"/>
      <c r="CK333" s="321"/>
      <c r="CL333" s="321"/>
      <c r="CM333" s="321"/>
      <c r="CN333" s="10"/>
    </row>
    <row r="334" spans="48:92" ht="14.25" customHeight="1">
      <c r="AV334" s="86"/>
      <c r="AW334" s="87"/>
      <c r="AX334" s="96" t="s">
        <v>136</v>
      </c>
      <c r="AY334" s="97"/>
      <c r="AZ334" s="97"/>
      <c r="BA334" s="98" t="s">
        <v>130</v>
      </c>
      <c r="BB334" s="99"/>
      <c r="BC334" s="99"/>
      <c r="BD334" s="99"/>
      <c r="BE334" s="99"/>
      <c r="BF334" s="99"/>
      <c r="BG334" s="99"/>
      <c r="BH334" s="99"/>
      <c r="BI334" s="100"/>
      <c r="BJ334" s="121"/>
      <c r="BK334" s="99"/>
      <c r="BL334" s="99"/>
      <c r="BM334" s="99"/>
      <c r="BN334" s="99"/>
      <c r="BO334" s="99"/>
      <c r="BP334" s="99"/>
      <c r="BQ334" s="99"/>
      <c r="BR334" s="100"/>
      <c r="BS334" s="58"/>
      <c r="BT334" s="58"/>
      <c r="BU334" s="4"/>
      <c r="BV334" s="4"/>
      <c r="BW334" s="4"/>
      <c r="BX334" s="4"/>
      <c r="BY334" s="4"/>
      <c r="BZ334" s="58"/>
      <c r="CA334" s="58"/>
      <c r="CB334" s="58"/>
      <c r="CC334" s="122" t="str">
        <f>IF($D$2="","　　",$D$2)&amp;" 　　 年 　　 月 　　 日"</f>
        <v>平成 　　 年 　　 月 　　 日</v>
      </c>
      <c r="CD334" s="122"/>
      <c r="CE334" s="122"/>
      <c r="CF334" s="122"/>
      <c r="CG334" s="122"/>
      <c r="CH334" s="122"/>
      <c r="CI334" s="122"/>
      <c r="CJ334" s="122"/>
      <c r="CK334" s="122"/>
      <c r="CL334" s="122"/>
      <c r="CM334" s="122"/>
      <c r="CN334" s="10"/>
    </row>
    <row r="335" spans="48:92" ht="14.25" customHeight="1">
      <c r="AV335" s="86"/>
      <c r="AW335" s="87"/>
      <c r="AX335" s="96" t="s">
        <v>136</v>
      </c>
      <c r="AY335" s="97"/>
      <c r="AZ335" s="97"/>
      <c r="BA335" s="98" t="s">
        <v>130</v>
      </c>
      <c r="BB335" s="99"/>
      <c r="BC335" s="99"/>
      <c r="BD335" s="99"/>
      <c r="BE335" s="99"/>
      <c r="BF335" s="99"/>
      <c r="BG335" s="99"/>
      <c r="BH335" s="99"/>
      <c r="BI335" s="100"/>
      <c r="BJ335" s="121"/>
      <c r="BK335" s="99"/>
      <c r="BL335" s="99"/>
      <c r="BM335" s="99"/>
      <c r="BN335" s="99"/>
      <c r="BO335" s="99"/>
      <c r="BP335" s="99"/>
      <c r="BQ335" s="99"/>
      <c r="BR335" s="100"/>
      <c r="BS335" s="58"/>
      <c r="BT335" s="58"/>
      <c r="BU335" s="4"/>
      <c r="BV335" s="4"/>
      <c r="BW335" s="4"/>
      <c r="BX335" s="4"/>
      <c r="BY335" s="4"/>
      <c r="BZ335" s="4"/>
      <c r="CA335" s="4"/>
      <c r="CB335" s="4"/>
      <c r="CC335" s="4"/>
      <c r="CD335" s="4"/>
      <c r="CE335" s="4"/>
      <c r="CF335" s="4"/>
      <c r="CG335" s="4"/>
      <c r="CH335" s="4"/>
      <c r="CI335" s="4"/>
      <c r="CJ335" s="4"/>
      <c r="CK335" s="4"/>
      <c r="CL335" s="4"/>
      <c r="CM335" s="4"/>
      <c r="CN335" s="10"/>
    </row>
    <row r="336" spans="48:92" ht="14.25" customHeight="1">
      <c r="AV336" s="86"/>
      <c r="AW336" s="87"/>
      <c r="AX336" s="96" t="s">
        <v>136</v>
      </c>
      <c r="AY336" s="97"/>
      <c r="AZ336" s="97"/>
      <c r="BA336" s="98" t="s">
        <v>130</v>
      </c>
      <c r="BB336" s="99"/>
      <c r="BC336" s="99"/>
      <c r="BD336" s="99"/>
      <c r="BE336" s="99"/>
      <c r="BF336" s="99"/>
      <c r="BG336" s="99"/>
      <c r="BH336" s="99"/>
      <c r="BI336" s="100"/>
      <c r="BJ336" s="121"/>
      <c r="BK336" s="99"/>
      <c r="BL336" s="99"/>
      <c r="BM336" s="99"/>
      <c r="BN336" s="99"/>
      <c r="BO336" s="99"/>
      <c r="BP336" s="99"/>
      <c r="BQ336" s="99"/>
      <c r="BR336" s="100"/>
      <c r="BS336" s="58"/>
      <c r="BT336" s="210" t="s">
        <v>222</v>
      </c>
      <c r="BU336" s="321"/>
      <c r="BV336" s="321"/>
      <c r="BW336" s="321"/>
      <c r="BX336" s="321"/>
      <c r="BY336" s="321"/>
      <c r="BZ336" s="321"/>
      <c r="CA336" s="321"/>
      <c r="CB336" s="321"/>
      <c r="CC336" s="321"/>
      <c r="CD336" s="321"/>
      <c r="CE336" s="321"/>
      <c r="CF336" s="321"/>
      <c r="CG336" s="321"/>
      <c r="CH336" s="321"/>
      <c r="CI336" s="321"/>
      <c r="CJ336" s="321"/>
      <c r="CK336" s="321"/>
      <c r="CL336" s="321"/>
      <c r="CM336" s="321"/>
      <c r="CN336" s="10"/>
    </row>
    <row r="337" spans="48:92" ht="14.25" customHeight="1">
      <c r="AV337" s="86"/>
      <c r="AW337" s="87"/>
      <c r="AX337" s="97"/>
      <c r="AY337" s="97"/>
      <c r="AZ337" s="97"/>
      <c r="BA337" s="98" t="s">
        <v>130</v>
      </c>
      <c r="BB337" s="99"/>
      <c r="BC337" s="99"/>
      <c r="BD337" s="99"/>
      <c r="BE337" s="99"/>
      <c r="BF337" s="99"/>
      <c r="BG337" s="99"/>
      <c r="BH337" s="99"/>
      <c r="BI337" s="100"/>
      <c r="BJ337" s="121"/>
      <c r="BK337" s="99"/>
      <c r="BL337" s="99"/>
      <c r="BM337" s="99"/>
      <c r="BN337" s="99"/>
      <c r="BO337" s="99"/>
      <c r="BP337" s="99"/>
      <c r="BQ337" s="99"/>
      <c r="BR337" s="100"/>
      <c r="BS337" s="58"/>
      <c r="BT337" s="208" t="s">
        <v>223</v>
      </c>
      <c r="BU337" s="200"/>
      <c r="BV337" s="200"/>
      <c r="BW337" s="200"/>
      <c r="BX337" s="200"/>
      <c r="BY337" s="200"/>
      <c r="BZ337" s="200"/>
      <c r="CA337" s="200"/>
      <c r="CB337" s="200"/>
      <c r="CC337" s="200"/>
      <c r="CD337" s="200"/>
      <c r="CE337" s="200"/>
      <c r="CF337" s="200"/>
      <c r="CG337" s="200"/>
      <c r="CH337" s="200"/>
      <c r="CI337" s="200"/>
      <c r="CJ337" s="200"/>
      <c r="CK337" s="200"/>
      <c r="CL337" s="200"/>
      <c r="CM337" s="200"/>
      <c r="CN337" s="10"/>
    </row>
    <row r="338" spans="48:92" ht="14.25" customHeight="1">
      <c r="AV338" s="86"/>
      <c r="AW338" s="87"/>
      <c r="AX338" s="96" t="s">
        <v>159</v>
      </c>
      <c r="AY338" s="97"/>
      <c r="AZ338" s="97"/>
      <c r="BA338" s="98" t="s">
        <v>130</v>
      </c>
      <c r="BB338" s="99"/>
      <c r="BC338" s="99"/>
      <c r="BD338" s="99"/>
      <c r="BE338" s="99"/>
      <c r="BF338" s="99"/>
      <c r="BG338" s="99"/>
      <c r="BH338" s="99"/>
      <c r="BI338" s="100"/>
      <c r="BJ338" s="121"/>
      <c r="BK338" s="99"/>
      <c r="BL338" s="99"/>
      <c r="BM338" s="99"/>
      <c r="BN338" s="99"/>
      <c r="BO338" s="99"/>
      <c r="BP338" s="99"/>
      <c r="BQ338" s="99"/>
      <c r="BR338" s="100"/>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10"/>
    </row>
    <row r="339" spans="48:92" ht="14.25" customHeight="1">
      <c r="AV339" s="88"/>
      <c r="AW339" s="89"/>
      <c r="AX339" s="92" t="s">
        <v>154</v>
      </c>
      <c r="AY339" s="94"/>
      <c r="AZ339" s="94"/>
      <c r="BA339" s="93" t="s">
        <v>157</v>
      </c>
      <c r="BB339" s="93"/>
      <c r="BC339" s="93"/>
      <c r="BD339" s="93"/>
      <c r="BE339" s="93"/>
      <c r="BF339" s="357"/>
      <c r="BG339" s="92" t="s">
        <v>158</v>
      </c>
      <c r="BH339" s="93"/>
      <c r="BI339" s="93"/>
      <c r="BJ339" s="355" t="s">
        <v>130</v>
      </c>
      <c r="BK339" s="99"/>
      <c r="BL339" s="99"/>
      <c r="BM339" s="99"/>
      <c r="BN339" s="99"/>
      <c r="BO339" s="99"/>
      <c r="BP339" s="99"/>
      <c r="BQ339" s="99"/>
      <c r="BR339" s="100"/>
      <c r="BS339" s="58"/>
      <c r="BT339" s="58"/>
      <c r="BU339" s="4"/>
      <c r="BV339" s="4"/>
      <c r="BW339" s="4"/>
      <c r="BX339" s="4"/>
      <c r="BY339" s="4"/>
      <c r="BZ339" s="4"/>
      <c r="CA339" s="4"/>
      <c r="CB339" s="4"/>
      <c r="CC339" s="4"/>
      <c r="CD339" s="4"/>
      <c r="CE339" s="4"/>
      <c r="CF339" s="4"/>
      <c r="CG339" s="4"/>
      <c r="CH339" s="4"/>
      <c r="CI339" s="4"/>
      <c r="CJ339" s="4"/>
      <c r="CK339" s="4"/>
      <c r="CL339" s="4"/>
      <c r="CM339" s="4"/>
      <c r="CN339" s="10"/>
    </row>
    <row r="340" spans="48:92" ht="14.25" customHeight="1">
      <c r="AV340" s="322" t="s">
        <v>1</v>
      </c>
      <c r="AW340" s="323"/>
      <c r="AX340" s="323"/>
      <c r="AY340" s="324" t="s">
        <v>155</v>
      </c>
      <c r="AZ340" s="324"/>
      <c r="BA340" s="324"/>
      <c r="BB340" s="324"/>
      <c r="BC340" s="324"/>
      <c r="BD340" s="324"/>
      <c r="BE340" s="323"/>
      <c r="BF340" s="323"/>
      <c r="BG340" s="324" t="s">
        <v>162</v>
      </c>
      <c r="BH340" s="324"/>
      <c r="BI340" s="323"/>
      <c r="BJ340" s="115" t="s">
        <v>164</v>
      </c>
      <c r="BK340" s="110"/>
      <c r="BL340" s="110"/>
      <c r="BM340" s="120" t="s">
        <v>156</v>
      </c>
      <c r="BN340" s="110"/>
      <c r="BO340" s="111"/>
      <c r="BP340" s="324" t="s">
        <v>166</v>
      </c>
      <c r="BQ340" s="324"/>
      <c r="BR340" s="323"/>
      <c r="BS340" s="58"/>
      <c r="BT340" s="73" t="s">
        <v>160</v>
      </c>
      <c r="BU340" s="73"/>
      <c r="BV340" s="73"/>
      <c r="BW340" s="320"/>
      <c r="BX340" s="320"/>
      <c r="BY340" s="320"/>
      <c r="BZ340" s="320"/>
      <c r="CA340" s="320"/>
      <c r="CB340" s="320"/>
      <c r="CC340" s="320"/>
      <c r="CD340" s="320"/>
      <c r="CE340" s="320"/>
      <c r="CF340" s="320"/>
      <c r="CG340" s="320"/>
      <c r="CH340" s="320"/>
      <c r="CI340" s="320"/>
      <c r="CJ340" s="320"/>
      <c r="CK340" s="320"/>
      <c r="CL340" s="320"/>
      <c r="CM340" s="320"/>
      <c r="CN340" s="10"/>
    </row>
    <row r="341" spans="48:92" ht="14.25" customHeight="1">
      <c r="AV341" s="358"/>
      <c r="AW341" s="352"/>
      <c r="AX341" s="352"/>
      <c r="AY341" s="349"/>
      <c r="AZ341" s="356"/>
      <c r="BA341" s="356"/>
      <c r="BB341" s="356"/>
      <c r="BC341" s="356"/>
      <c r="BD341" s="353"/>
      <c r="BE341" s="353"/>
      <c r="BF341" s="354"/>
      <c r="BG341" s="351" t="s">
        <v>163</v>
      </c>
      <c r="BH341" s="351"/>
      <c r="BI341" s="352"/>
      <c r="BJ341" s="349" t="s">
        <v>165</v>
      </c>
      <c r="BK341" s="350"/>
      <c r="BL341" s="350"/>
      <c r="BM341" s="353"/>
      <c r="BN341" s="353"/>
      <c r="BO341" s="354"/>
      <c r="BP341" s="351" t="s">
        <v>167</v>
      </c>
      <c r="BQ341" s="351"/>
      <c r="BR341" s="352"/>
      <c r="BS341" s="61"/>
      <c r="BT341" s="61"/>
      <c r="BU341" s="7"/>
      <c r="BV341" s="7"/>
      <c r="BW341" s="7"/>
      <c r="BX341" s="7"/>
      <c r="BY341" s="7"/>
      <c r="BZ341" s="7"/>
      <c r="CA341" s="7"/>
      <c r="CB341" s="7"/>
      <c r="CC341" s="7"/>
      <c r="CD341" s="7"/>
      <c r="CE341" s="7"/>
      <c r="CF341" s="7"/>
      <c r="CG341" s="7"/>
      <c r="CH341" s="7"/>
      <c r="CI341" s="7"/>
      <c r="CJ341" s="7"/>
      <c r="CK341" s="7"/>
      <c r="CL341" s="7"/>
      <c r="CM341" s="7"/>
      <c r="CN341" s="12"/>
    </row>
  </sheetData>
  <sheetProtection/>
  <mergeCells count="926">
    <mergeCell ref="BC200:BH200"/>
    <mergeCell ref="BK200:BQ200"/>
    <mergeCell ref="BS200:CA200"/>
    <mergeCell ref="CF331:CN331"/>
    <mergeCell ref="AV332:AW339"/>
    <mergeCell ref="AX332:AZ332"/>
    <mergeCell ref="BA332:BI332"/>
    <mergeCell ref="AX333:AZ333"/>
    <mergeCell ref="BA333:BI333"/>
    <mergeCell ref="AX334:AZ334"/>
    <mergeCell ref="BA334:BI334"/>
    <mergeCell ref="AV330:AX331"/>
    <mergeCell ref="BG330:BI331"/>
    <mergeCell ref="BJ330:BQ330"/>
    <mergeCell ref="BR330:BT331"/>
    <mergeCell ref="BU330:CB331"/>
    <mergeCell ref="BJ331:BQ331"/>
    <mergeCell ref="CC331:CE331"/>
    <mergeCell ref="CC330:CE330"/>
    <mergeCell ref="AX335:AZ335"/>
    <mergeCell ref="BA335:BI335"/>
    <mergeCell ref="BJ332:BR332"/>
    <mergeCell ref="BJ333:BR333"/>
    <mergeCell ref="BJ334:BR334"/>
    <mergeCell ref="BJ335:BR335"/>
    <mergeCell ref="CC334:CM334"/>
    <mergeCell ref="CF330:CN330"/>
    <mergeCell ref="AY330:BF331"/>
    <mergeCell ref="AW325:CM325"/>
    <mergeCell ref="AV319:AW323"/>
    <mergeCell ref="AX323:BD323"/>
    <mergeCell ref="BQ326:BT326"/>
    <mergeCell ref="BU326:BX326"/>
    <mergeCell ref="BY326:CB326"/>
    <mergeCell ref="CC326:CE326"/>
    <mergeCell ref="AW124:AW125"/>
    <mergeCell ref="AW313:BA318"/>
    <mergeCell ref="BC313:BQ314"/>
    <mergeCell ref="BS313:BV318"/>
    <mergeCell ref="BX313:CN314"/>
    <mergeCell ref="BC315:BQ316"/>
    <mergeCell ref="BX315:CN316"/>
    <mergeCell ref="BC317:BQ318"/>
    <mergeCell ref="BX317:CN318"/>
    <mergeCell ref="BM307:BP312"/>
    <mergeCell ref="BQ307:BQ312"/>
    <mergeCell ref="BS307:BV312"/>
    <mergeCell ref="BX307:CN308"/>
    <mergeCell ref="BX309:CN310"/>
    <mergeCell ref="BX311:CN312"/>
    <mergeCell ref="AW307:BA312"/>
    <mergeCell ref="BC307:BL309"/>
    <mergeCell ref="BC310:BL312"/>
    <mergeCell ref="AW301:BA306"/>
    <mergeCell ref="BC301:BL303"/>
    <mergeCell ref="BC304:BL306"/>
    <mergeCell ref="BC299:BL299"/>
    <mergeCell ref="BM299:CD299"/>
    <mergeCell ref="CE300:CL300"/>
    <mergeCell ref="BM301:BP306"/>
    <mergeCell ref="BQ301:BQ306"/>
    <mergeCell ref="BC300:BL300"/>
    <mergeCell ref="BM300:CD300"/>
    <mergeCell ref="BC296:BL296"/>
    <mergeCell ref="BM296:CD296"/>
    <mergeCell ref="AW294:BA300"/>
    <mergeCell ref="CE294:CN294"/>
    <mergeCell ref="CE295:CL295"/>
    <mergeCell ref="CM295:CN295"/>
    <mergeCell ref="CE296:CL296"/>
    <mergeCell ref="CM296:CN296"/>
    <mergeCell ref="BC295:BL295"/>
    <mergeCell ref="BM295:CD295"/>
    <mergeCell ref="BC292:BD293"/>
    <mergeCell ref="BE292:BE293"/>
    <mergeCell ref="BF292:CM292"/>
    <mergeCell ref="BF293:CM293"/>
    <mergeCell ref="BC290:BE291"/>
    <mergeCell ref="BF290:BF291"/>
    <mergeCell ref="BG290:BO291"/>
    <mergeCell ref="BP290:CA291"/>
    <mergeCell ref="CB290:CD290"/>
    <mergeCell ref="BD285:BH286"/>
    <mergeCell ref="BI285:BL285"/>
    <mergeCell ref="BM285:BP286"/>
    <mergeCell ref="BV285:CL285"/>
    <mergeCell ref="BI286:BL286"/>
    <mergeCell ref="CB291:CD291"/>
    <mergeCell ref="BV283:CL283"/>
    <mergeCell ref="BS284:BU284"/>
    <mergeCell ref="BV284:CL284"/>
    <mergeCell ref="BS281:CL281"/>
    <mergeCell ref="CD286:CF286"/>
    <mergeCell ref="AW290:BA293"/>
    <mergeCell ref="AW288:BA289"/>
    <mergeCell ref="BC288:CN289"/>
    <mergeCell ref="CE290:CN291"/>
    <mergeCell ref="CN292:CN293"/>
    <mergeCell ref="AW285:AZ286"/>
    <mergeCell ref="BA285:BC285"/>
    <mergeCell ref="BA286:BC286"/>
    <mergeCell ref="BP282:BR282"/>
    <mergeCell ref="BS282:CL282"/>
    <mergeCell ref="BS279:CL279"/>
    <mergeCell ref="BP280:BR280"/>
    <mergeCell ref="BS280:CL280"/>
    <mergeCell ref="BV286:BX286"/>
    <mergeCell ref="BZ286:CB286"/>
    <mergeCell ref="BX274:BY275"/>
    <mergeCell ref="BT278:BV278"/>
    <mergeCell ref="BX278:BZ278"/>
    <mergeCell ref="AX278:BQ278"/>
    <mergeCell ref="BY276:CL276"/>
    <mergeCell ref="BY277:CL277"/>
    <mergeCell ref="BZ274:CA275"/>
    <mergeCell ref="CB274:CC275"/>
    <mergeCell ref="CD274:CN274"/>
    <mergeCell ref="BP275:BT275"/>
    <mergeCell ref="BK274:BO275"/>
    <mergeCell ref="BU274:BU275"/>
    <mergeCell ref="BP274:BT274"/>
    <mergeCell ref="AV258:AZ260"/>
    <mergeCell ref="BA258:BD260"/>
    <mergeCell ref="BE258:BH260"/>
    <mergeCell ref="BJ271:BL271"/>
    <mergeCell ref="BJ269:BR269"/>
    <mergeCell ref="AX265:AZ265"/>
    <mergeCell ref="CE221:CN222"/>
    <mergeCell ref="AV250:AW254"/>
    <mergeCell ref="AV257:AZ257"/>
    <mergeCell ref="BU258:BX260"/>
    <mergeCell ref="AY250:BB250"/>
    <mergeCell ref="BX246:CN247"/>
    <mergeCell ref="BQ232:BQ237"/>
    <mergeCell ref="BS232:BV237"/>
    <mergeCell ref="BX234:CN235"/>
    <mergeCell ref="AW244:BA249"/>
    <mergeCell ref="CM231:CN231"/>
    <mergeCell ref="BC231:BL231"/>
    <mergeCell ref="BM231:CD231"/>
    <mergeCell ref="BC235:BL237"/>
    <mergeCell ref="BM226:CD226"/>
    <mergeCell ref="CE225:CN225"/>
    <mergeCell ref="CB222:CD222"/>
    <mergeCell ref="BC223:BD224"/>
    <mergeCell ref="BE223:BE224"/>
    <mergeCell ref="BC225:BL225"/>
    <mergeCell ref="BM225:CD225"/>
    <mergeCell ref="BC221:BE222"/>
    <mergeCell ref="BF221:BF222"/>
    <mergeCell ref="CB221:CD221"/>
    <mergeCell ref="BG221:BO222"/>
    <mergeCell ref="BC227:BL227"/>
    <mergeCell ref="BM227:CD227"/>
    <mergeCell ref="AW221:BA224"/>
    <mergeCell ref="CN223:CN224"/>
    <mergeCell ref="BF224:CM224"/>
    <mergeCell ref="AW225:BA231"/>
    <mergeCell ref="BC228:BL228"/>
    <mergeCell ref="BM228:CD228"/>
    <mergeCell ref="BC229:BL229"/>
    <mergeCell ref="BC226:BL226"/>
    <mergeCell ref="AW219:BA220"/>
    <mergeCell ref="BC219:CN220"/>
    <mergeCell ref="AW216:AZ217"/>
    <mergeCell ref="BA216:BC216"/>
    <mergeCell ref="BA217:BC217"/>
    <mergeCell ref="CE227:CL227"/>
    <mergeCell ref="CM227:CN227"/>
    <mergeCell ref="BF223:CM223"/>
    <mergeCell ref="CE226:CL226"/>
    <mergeCell ref="CM226:CN226"/>
    <mergeCell ref="BS215:BU215"/>
    <mergeCell ref="BV215:CL215"/>
    <mergeCell ref="BD216:BH217"/>
    <mergeCell ref="BI216:BL216"/>
    <mergeCell ref="BM216:BP217"/>
    <mergeCell ref="BV216:CL216"/>
    <mergeCell ref="BI217:BL217"/>
    <mergeCell ref="BV217:BX217"/>
    <mergeCell ref="BZ217:CB217"/>
    <mergeCell ref="CD217:CF217"/>
    <mergeCell ref="BP213:BR213"/>
    <mergeCell ref="BS213:CL213"/>
    <mergeCell ref="BS210:CL210"/>
    <mergeCell ref="BP211:BR211"/>
    <mergeCell ref="BS211:CL211"/>
    <mergeCell ref="BV214:CL214"/>
    <mergeCell ref="BY208:CL208"/>
    <mergeCell ref="BX205:BY206"/>
    <mergeCell ref="BZ205:CA206"/>
    <mergeCell ref="CB205:CC206"/>
    <mergeCell ref="CD205:CN205"/>
    <mergeCell ref="BS212:CL212"/>
    <mergeCell ref="CD206:CN206"/>
    <mergeCell ref="AW175:BA180"/>
    <mergeCell ref="BC175:BQ176"/>
    <mergeCell ref="BS175:BV180"/>
    <mergeCell ref="AY182:BB182"/>
    <mergeCell ref="AV181:AW185"/>
    <mergeCell ref="AY183:BB183"/>
    <mergeCell ref="AY184:BB184"/>
    <mergeCell ref="AX185:BD185"/>
    <mergeCell ref="BF183:BN183"/>
    <mergeCell ref="BF184:BN184"/>
    <mergeCell ref="CE162:CL162"/>
    <mergeCell ref="CM162:CN162"/>
    <mergeCell ref="BC162:BL162"/>
    <mergeCell ref="BM162:CD162"/>
    <mergeCell ref="CM160:CN160"/>
    <mergeCell ref="CE161:CL161"/>
    <mergeCell ref="CM161:CN161"/>
    <mergeCell ref="BC161:BL161"/>
    <mergeCell ref="BK125:BL125"/>
    <mergeCell ref="BC158:BL158"/>
    <mergeCell ref="BM158:CD158"/>
    <mergeCell ref="CD148:CF148"/>
    <mergeCell ref="BS148:BU148"/>
    <mergeCell ref="BV145:CL145"/>
    <mergeCell ref="BS146:BU146"/>
    <mergeCell ref="BV146:CL146"/>
    <mergeCell ref="BD147:BH148"/>
    <mergeCell ref="BE154:BE155"/>
    <mergeCell ref="CM158:CN158"/>
    <mergeCell ref="BC157:BL157"/>
    <mergeCell ref="BC159:BL159"/>
    <mergeCell ref="BM156:CD156"/>
    <mergeCell ref="BM157:CD157"/>
    <mergeCell ref="BC154:BD155"/>
    <mergeCell ref="CN154:CN155"/>
    <mergeCell ref="BF155:CM155"/>
    <mergeCell ref="BF154:CM154"/>
    <mergeCell ref="BC156:BL156"/>
    <mergeCell ref="BG152:BO153"/>
    <mergeCell ref="BP152:CA153"/>
    <mergeCell ref="CB152:CD152"/>
    <mergeCell ref="CE152:CN153"/>
    <mergeCell ref="CB153:CD153"/>
    <mergeCell ref="AW156:BA162"/>
    <mergeCell ref="CE156:CN156"/>
    <mergeCell ref="CE157:CL157"/>
    <mergeCell ref="CM157:CN157"/>
    <mergeCell ref="CE158:CL158"/>
    <mergeCell ref="BM147:BP148"/>
    <mergeCell ref="BV147:CL147"/>
    <mergeCell ref="BI148:BL148"/>
    <mergeCell ref="BV148:BX148"/>
    <mergeCell ref="BZ148:CB148"/>
    <mergeCell ref="AW152:BA155"/>
    <mergeCell ref="AW150:BA151"/>
    <mergeCell ref="BC150:CN151"/>
    <mergeCell ref="BC152:BE153"/>
    <mergeCell ref="BF152:BF153"/>
    <mergeCell ref="AV114:AW118"/>
    <mergeCell ref="BP136:BT136"/>
    <mergeCell ref="AW147:AZ148"/>
    <mergeCell ref="BA147:BC147"/>
    <mergeCell ref="BA148:BC148"/>
    <mergeCell ref="BP137:BT137"/>
    <mergeCell ref="BS143:CL143"/>
    <mergeCell ref="BP144:BR144"/>
    <mergeCell ref="BS144:CL144"/>
    <mergeCell ref="BS141:CL141"/>
    <mergeCell ref="AW108:BA113"/>
    <mergeCell ref="BC108:BQ109"/>
    <mergeCell ref="BS108:BV113"/>
    <mergeCell ref="BX108:CN109"/>
    <mergeCell ref="BC110:BQ111"/>
    <mergeCell ref="BX110:CN111"/>
    <mergeCell ref="BC112:BQ113"/>
    <mergeCell ref="BX112:CN113"/>
    <mergeCell ref="AW102:BA107"/>
    <mergeCell ref="BC102:BL104"/>
    <mergeCell ref="BC105:BL107"/>
    <mergeCell ref="BX98:CN99"/>
    <mergeCell ref="BC99:BL101"/>
    <mergeCell ref="BX100:CN101"/>
    <mergeCell ref="BM102:BP107"/>
    <mergeCell ref="BQ102:BQ107"/>
    <mergeCell ref="BS102:BV107"/>
    <mergeCell ref="BX102:CN103"/>
    <mergeCell ref="BC96:BL98"/>
    <mergeCell ref="BM96:BP101"/>
    <mergeCell ref="BQ96:BQ101"/>
    <mergeCell ref="BS96:BV101"/>
    <mergeCell ref="BX96:CN97"/>
    <mergeCell ref="CM94:CN94"/>
    <mergeCell ref="CE92:CL92"/>
    <mergeCell ref="CM92:CN92"/>
    <mergeCell ref="BM92:CD92"/>
    <mergeCell ref="CE95:CL95"/>
    <mergeCell ref="CM95:CN95"/>
    <mergeCell ref="BM95:CD95"/>
    <mergeCell ref="CE94:CL94"/>
    <mergeCell ref="CE93:CL93"/>
    <mergeCell ref="CM93:CN93"/>
    <mergeCell ref="BM93:CD93"/>
    <mergeCell ref="CN87:CN88"/>
    <mergeCell ref="BF88:CM88"/>
    <mergeCell ref="BM91:CD91"/>
    <mergeCell ref="CE89:CN89"/>
    <mergeCell ref="CE90:CL90"/>
    <mergeCell ref="CM90:CN90"/>
    <mergeCell ref="CE91:CL91"/>
    <mergeCell ref="CM91:CN91"/>
    <mergeCell ref="BM89:CD89"/>
    <mergeCell ref="BC85:BE86"/>
    <mergeCell ref="BF85:BF86"/>
    <mergeCell ref="BG85:BO86"/>
    <mergeCell ref="BP85:CA86"/>
    <mergeCell ref="BC87:BD88"/>
    <mergeCell ref="BE87:BE88"/>
    <mergeCell ref="BF87:CM87"/>
    <mergeCell ref="BV80:CL80"/>
    <mergeCell ref="BI81:BL81"/>
    <mergeCell ref="BV81:BX81"/>
    <mergeCell ref="BZ81:CB81"/>
    <mergeCell ref="CB85:CD85"/>
    <mergeCell ref="CE85:CN86"/>
    <mergeCell ref="CB86:CD86"/>
    <mergeCell ref="CD81:CF81"/>
    <mergeCell ref="AW80:AZ81"/>
    <mergeCell ref="BA80:BC80"/>
    <mergeCell ref="BA81:BC81"/>
    <mergeCell ref="BS81:BU81"/>
    <mergeCell ref="AW85:BA88"/>
    <mergeCell ref="AW83:BA84"/>
    <mergeCell ref="BC83:CN84"/>
    <mergeCell ref="BD80:BH81"/>
    <mergeCell ref="BI80:BL80"/>
    <mergeCell ref="BM80:BP81"/>
    <mergeCell ref="C67:AS67"/>
    <mergeCell ref="AW67:CM67"/>
    <mergeCell ref="BV78:CL78"/>
    <mergeCell ref="BS79:BU79"/>
    <mergeCell ref="BV79:CL79"/>
    <mergeCell ref="BS76:CL76"/>
    <mergeCell ref="AX73:BQ73"/>
    <mergeCell ref="BP77:BR77"/>
    <mergeCell ref="BS77:CL77"/>
    <mergeCell ref="BP75:BR75"/>
    <mergeCell ref="BS75:CL75"/>
    <mergeCell ref="BT73:BV73"/>
    <mergeCell ref="C61:AS61"/>
    <mergeCell ref="C66:AS66"/>
    <mergeCell ref="C62:AS62"/>
    <mergeCell ref="AW62:CM62"/>
    <mergeCell ref="C64:AS64"/>
    <mergeCell ref="AW64:CM64"/>
    <mergeCell ref="AW65:CM65"/>
    <mergeCell ref="C65:AS65"/>
    <mergeCell ref="AW63:CM63"/>
    <mergeCell ref="C63:AS63"/>
    <mergeCell ref="BS29:BV34"/>
    <mergeCell ref="W29:W34"/>
    <mergeCell ref="I57:K57"/>
    <mergeCell ref="B58:B59"/>
    <mergeCell ref="C58:C59"/>
    <mergeCell ref="D58:D59"/>
    <mergeCell ref="E58:E59"/>
    <mergeCell ref="H56:H57"/>
    <mergeCell ref="B56:B57"/>
    <mergeCell ref="C56:C57"/>
    <mergeCell ref="O14:R14"/>
    <mergeCell ref="AV56:AV57"/>
    <mergeCell ref="N56:Q56"/>
    <mergeCell ref="R56:AS57"/>
    <mergeCell ref="AD29:AT30"/>
    <mergeCell ref="AD31:AT32"/>
    <mergeCell ref="AD33:AT34"/>
    <mergeCell ref="N57:Q57"/>
    <mergeCell ref="AK27:AR27"/>
    <mergeCell ref="I28:R28"/>
    <mergeCell ref="C60:AS60"/>
    <mergeCell ref="AV58:AV59"/>
    <mergeCell ref="AY58:AY59"/>
    <mergeCell ref="AZ58:AZ59"/>
    <mergeCell ref="AW60:CM60"/>
    <mergeCell ref="AX58:AX59"/>
    <mergeCell ref="BA58:CM59"/>
    <mergeCell ref="BH56:BK56"/>
    <mergeCell ref="BC57:BE57"/>
    <mergeCell ref="F58:F59"/>
    <mergeCell ref="G58:AS59"/>
    <mergeCell ref="D56:G56"/>
    <mergeCell ref="D57:G57"/>
    <mergeCell ref="I56:K56"/>
    <mergeCell ref="L56:M57"/>
    <mergeCell ref="D53:AS53"/>
    <mergeCell ref="C41:G46"/>
    <mergeCell ref="D51:AS51"/>
    <mergeCell ref="C29:G34"/>
    <mergeCell ref="D50:AS50"/>
    <mergeCell ref="I32:R34"/>
    <mergeCell ref="BM35:BP40"/>
    <mergeCell ref="AD35:AT36"/>
    <mergeCell ref="AD37:AT38"/>
    <mergeCell ref="AD39:AT40"/>
    <mergeCell ref="BC29:BL31"/>
    <mergeCell ref="BC32:BL34"/>
    <mergeCell ref="BC38:BL40"/>
    <mergeCell ref="BC35:BL37"/>
    <mergeCell ref="AW35:BA40"/>
    <mergeCell ref="BX33:CN34"/>
    <mergeCell ref="BM27:CD27"/>
    <mergeCell ref="CM27:CN27"/>
    <mergeCell ref="CM28:CN28"/>
    <mergeCell ref="BM28:CD28"/>
    <mergeCell ref="BX29:CN30"/>
    <mergeCell ref="CE27:CL27"/>
    <mergeCell ref="CE28:CL28"/>
    <mergeCell ref="BX31:CN32"/>
    <mergeCell ref="BQ29:BQ34"/>
    <mergeCell ref="CM26:CN26"/>
    <mergeCell ref="AK24:AR24"/>
    <mergeCell ref="AK25:AR25"/>
    <mergeCell ref="AK26:AR26"/>
    <mergeCell ref="CE24:CL24"/>
    <mergeCell ref="CE25:CL25"/>
    <mergeCell ref="CE26:CL26"/>
    <mergeCell ref="AS24:AT24"/>
    <mergeCell ref="BM26:CD26"/>
    <mergeCell ref="BC25:BL25"/>
    <mergeCell ref="BS41:BV46"/>
    <mergeCell ref="BX35:CN36"/>
    <mergeCell ref="BX39:CN40"/>
    <mergeCell ref="BX37:CN38"/>
    <mergeCell ref="BX41:CN42"/>
    <mergeCell ref="BX43:CN44"/>
    <mergeCell ref="BX45:CN46"/>
    <mergeCell ref="BS35:BV40"/>
    <mergeCell ref="AX337:AZ337"/>
    <mergeCell ref="BA337:BI337"/>
    <mergeCell ref="BC89:BL89"/>
    <mergeCell ref="BC90:BL90"/>
    <mergeCell ref="BC94:BL94"/>
    <mergeCell ref="BC95:BL95"/>
    <mergeCell ref="BC91:BL91"/>
    <mergeCell ref="AW89:BA95"/>
    <mergeCell ref="AW96:BA101"/>
    <mergeCell ref="BC93:BL93"/>
    <mergeCell ref="AK28:AR28"/>
    <mergeCell ref="S28:AJ28"/>
    <mergeCell ref="AX336:AZ336"/>
    <mergeCell ref="BA336:BI336"/>
    <mergeCell ref="AX56:BA56"/>
    <mergeCell ref="BB56:BB57"/>
    <mergeCell ref="BC56:BE56"/>
    <mergeCell ref="BF56:BG57"/>
    <mergeCell ref="S29:V34"/>
    <mergeCell ref="I41:W42"/>
    <mergeCell ref="I25:R25"/>
    <mergeCell ref="S27:AJ27"/>
    <mergeCell ref="S26:AJ26"/>
    <mergeCell ref="AW16:BA17"/>
    <mergeCell ref="AW18:BA21"/>
    <mergeCell ref="AW22:BA28"/>
    <mergeCell ref="I22:R22"/>
    <mergeCell ref="S22:AJ22"/>
    <mergeCell ref="AK22:AT22"/>
    <mergeCell ref="AS27:AT27"/>
    <mergeCell ref="O13:R13"/>
    <mergeCell ref="S13:V14"/>
    <mergeCell ref="AK23:AR23"/>
    <mergeCell ref="AS23:AT23"/>
    <mergeCell ref="I27:R27"/>
    <mergeCell ref="Y14:AA14"/>
    <mergeCell ref="M18:U19"/>
    <mergeCell ref="I16:AT17"/>
    <mergeCell ref="G14:I14"/>
    <mergeCell ref="C22:G28"/>
    <mergeCell ref="C13:F14"/>
    <mergeCell ref="G13:I13"/>
    <mergeCell ref="I18:K19"/>
    <mergeCell ref="J13:N14"/>
    <mergeCell ref="AH18:AJ18"/>
    <mergeCell ref="V18:AG19"/>
    <mergeCell ref="C16:G17"/>
    <mergeCell ref="C18:G21"/>
    <mergeCell ref="AF14:AH14"/>
    <mergeCell ref="L21:AS21"/>
    <mergeCell ref="D6:W6"/>
    <mergeCell ref="Y12:AA12"/>
    <mergeCell ref="Y9:AR9"/>
    <mergeCell ref="AB12:AR12"/>
    <mergeCell ref="AB11:AR11"/>
    <mergeCell ref="Y10:AR10"/>
    <mergeCell ref="V10:X10"/>
    <mergeCell ref="V8:X8"/>
    <mergeCell ref="Y8:AR8"/>
    <mergeCell ref="Y7:AR7"/>
    <mergeCell ref="BP10:BR10"/>
    <mergeCell ref="BS7:CL7"/>
    <mergeCell ref="BS8:CL8"/>
    <mergeCell ref="BS9:CL9"/>
    <mergeCell ref="BS10:CL10"/>
    <mergeCell ref="BP8:BR8"/>
    <mergeCell ref="AD2:AE3"/>
    <mergeCell ref="AF2:AG3"/>
    <mergeCell ref="BT6:BV6"/>
    <mergeCell ref="Z6:AB6"/>
    <mergeCell ref="BY4:CL4"/>
    <mergeCell ref="BP3:BT3"/>
    <mergeCell ref="BZ2:CA3"/>
    <mergeCell ref="BX2:BY3"/>
    <mergeCell ref="BK2:BO3"/>
    <mergeCell ref="BP2:BT2"/>
    <mergeCell ref="AH2:AI3"/>
    <mergeCell ref="AT20:AT21"/>
    <mergeCell ref="L18:L19"/>
    <mergeCell ref="L20:AS20"/>
    <mergeCell ref="AX6:BQ6"/>
    <mergeCell ref="CD2:CN2"/>
    <mergeCell ref="CD3:CN3"/>
    <mergeCell ref="BX6:BZ6"/>
    <mergeCell ref="BY5:CL5"/>
    <mergeCell ref="CB2:CC3"/>
    <mergeCell ref="BU2:BU3"/>
    <mergeCell ref="CN20:CN21"/>
    <mergeCell ref="CM23:CN23"/>
    <mergeCell ref="CM24:CN24"/>
    <mergeCell ref="CE23:CL23"/>
    <mergeCell ref="BS12:BU12"/>
    <mergeCell ref="BV11:CL11"/>
    <mergeCell ref="BV12:CL12"/>
    <mergeCell ref="CB19:CD19"/>
    <mergeCell ref="AD6:AF6"/>
    <mergeCell ref="BF20:CM20"/>
    <mergeCell ref="BF21:CM21"/>
    <mergeCell ref="BC16:CN17"/>
    <mergeCell ref="AB14:AD14"/>
    <mergeCell ref="BC24:BL24"/>
    <mergeCell ref="CD14:CF14"/>
    <mergeCell ref="AW13:AZ14"/>
    <mergeCell ref="BA13:BC13"/>
    <mergeCell ref="BD13:BH14"/>
    <mergeCell ref="BM25:CD25"/>
    <mergeCell ref="BM24:CD24"/>
    <mergeCell ref="BM22:CD22"/>
    <mergeCell ref="CE22:CN22"/>
    <mergeCell ref="CM25:CN25"/>
    <mergeCell ref="BC22:BL22"/>
    <mergeCell ref="BM23:CD23"/>
    <mergeCell ref="BC23:BL23"/>
    <mergeCell ref="BC20:BD21"/>
    <mergeCell ref="BE20:BE21"/>
    <mergeCell ref="BS14:BU14"/>
    <mergeCell ref="BM13:BP14"/>
    <mergeCell ref="BA14:BC14"/>
    <mergeCell ref="BI13:BL13"/>
    <mergeCell ref="AB13:AR13"/>
    <mergeCell ref="AJ14:AL14"/>
    <mergeCell ref="AV340:AX340"/>
    <mergeCell ref="BP340:BR340"/>
    <mergeCell ref="BF18:BF19"/>
    <mergeCell ref="BP18:CA19"/>
    <mergeCell ref="BI14:BL14"/>
    <mergeCell ref="BV13:CL13"/>
    <mergeCell ref="BV14:BX14"/>
    <mergeCell ref="BZ14:CB14"/>
    <mergeCell ref="BT337:CM337"/>
    <mergeCell ref="BT340:CM340"/>
    <mergeCell ref="AX338:AZ338"/>
    <mergeCell ref="CC333:CM333"/>
    <mergeCell ref="BT336:CM336"/>
    <mergeCell ref="BA338:BI338"/>
    <mergeCell ref="BJ336:BR336"/>
    <mergeCell ref="BJ337:BR337"/>
    <mergeCell ref="AX339:AZ339"/>
    <mergeCell ref="BA339:BF339"/>
    <mergeCell ref="BK136:BO137"/>
    <mergeCell ref="BM160:CD160"/>
    <mergeCell ref="BX136:BY137"/>
    <mergeCell ref="BZ136:CA137"/>
    <mergeCell ref="BT140:BV140"/>
    <mergeCell ref="BX140:BZ140"/>
    <mergeCell ref="BU136:BU137"/>
    <mergeCell ref="BS142:CL142"/>
    <mergeCell ref="BP142:BR142"/>
    <mergeCell ref="BI147:BL147"/>
    <mergeCell ref="BC163:BL165"/>
    <mergeCell ref="BC166:BL168"/>
    <mergeCell ref="BS169:BV174"/>
    <mergeCell ref="BX169:CN170"/>
    <mergeCell ref="BX171:CN172"/>
    <mergeCell ref="BX173:CN174"/>
    <mergeCell ref="AY181:BB181"/>
    <mergeCell ref="BF181:BN181"/>
    <mergeCell ref="AW169:BA174"/>
    <mergeCell ref="AW163:BA168"/>
    <mergeCell ref="BX165:CN166"/>
    <mergeCell ref="BX167:CN168"/>
    <mergeCell ref="BX175:CN176"/>
    <mergeCell ref="BX177:CN178"/>
    <mergeCell ref="BX179:CN180"/>
    <mergeCell ref="BX163:CN164"/>
    <mergeCell ref="AX49:CM49"/>
    <mergeCell ref="AX51:CM51"/>
    <mergeCell ref="AW61:CM61"/>
    <mergeCell ref="AX53:CM53"/>
    <mergeCell ref="AW58:AW59"/>
    <mergeCell ref="AW56:AW57"/>
    <mergeCell ref="BH57:BK57"/>
    <mergeCell ref="AX50:CM50"/>
    <mergeCell ref="BL56:CM57"/>
    <mergeCell ref="AX57:BA57"/>
    <mergeCell ref="AW66:CM66"/>
    <mergeCell ref="BX69:BY70"/>
    <mergeCell ref="BZ69:CA70"/>
    <mergeCell ref="CB69:CC70"/>
    <mergeCell ref="CD69:CN69"/>
    <mergeCell ref="CD70:CN70"/>
    <mergeCell ref="BP69:BT69"/>
    <mergeCell ref="BY71:CL71"/>
    <mergeCell ref="BU69:BU70"/>
    <mergeCell ref="BM159:CD159"/>
    <mergeCell ref="BC160:BL160"/>
    <mergeCell ref="CB136:CC137"/>
    <mergeCell ref="CD136:CN136"/>
    <mergeCell ref="CD137:CN137"/>
    <mergeCell ref="AX140:BQ140"/>
    <mergeCell ref="BY138:CL138"/>
    <mergeCell ref="BY139:CL139"/>
    <mergeCell ref="CE159:CL159"/>
    <mergeCell ref="CM159:CN159"/>
    <mergeCell ref="CN201:CN202"/>
    <mergeCell ref="AV201:BB202"/>
    <mergeCell ref="BC201:BC202"/>
    <mergeCell ref="BD201:CM202"/>
    <mergeCell ref="BL186:BX187"/>
    <mergeCell ref="BC169:BL171"/>
    <mergeCell ref="BC172:BL174"/>
    <mergeCell ref="BK205:BO206"/>
    <mergeCell ref="BP205:BT205"/>
    <mergeCell ref="CB203:CN203"/>
    <mergeCell ref="BU205:BU206"/>
    <mergeCell ref="BP206:BT206"/>
    <mergeCell ref="CE18:CN19"/>
    <mergeCell ref="CB18:CD18"/>
    <mergeCell ref="BK69:BO70"/>
    <mergeCell ref="BG18:BO19"/>
    <mergeCell ref="CF326:CN326"/>
    <mergeCell ref="AV326:AZ326"/>
    <mergeCell ref="BA326:BD326"/>
    <mergeCell ref="BE326:BH326"/>
    <mergeCell ref="BI326:BL326"/>
    <mergeCell ref="BM326:BP326"/>
    <mergeCell ref="AV327:AZ329"/>
    <mergeCell ref="BA327:BD329"/>
    <mergeCell ref="BE327:BH329"/>
    <mergeCell ref="BI327:BL329"/>
    <mergeCell ref="BP70:BT70"/>
    <mergeCell ref="BC18:BE19"/>
    <mergeCell ref="BC28:BL28"/>
    <mergeCell ref="BC26:BL26"/>
    <mergeCell ref="BC27:BL27"/>
    <mergeCell ref="AX52:CM52"/>
    <mergeCell ref="BM229:CD229"/>
    <mergeCell ref="BM257:BP257"/>
    <mergeCell ref="BM297:CD297"/>
    <mergeCell ref="BQ257:BT257"/>
    <mergeCell ref="BU257:BX257"/>
    <mergeCell ref="BY258:CB260"/>
    <mergeCell ref="CC258:CE258"/>
    <mergeCell ref="BS244:BV249"/>
    <mergeCell ref="BC244:BQ245"/>
    <mergeCell ref="CD275:CN275"/>
    <mergeCell ref="CC327:CE327"/>
    <mergeCell ref="CF327:CN327"/>
    <mergeCell ref="CF328:CN328"/>
    <mergeCell ref="CC328:CE328"/>
    <mergeCell ref="CC329:CE329"/>
    <mergeCell ref="BM327:BP329"/>
    <mergeCell ref="BQ327:BT329"/>
    <mergeCell ref="BU327:BX329"/>
    <mergeCell ref="BC230:BL230"/>
    <mergeCell ref="BM230:CD230"/>
    <mergeCell ref="BC294:BL294"/>
    <mergeCell ref="BM294:CD294"/>
    <mergeCell ref="BC297:BL297"/>
    <mergeCell ref="BJ268:BR268"/>
    <mergeCell ref="BC248:BQ249"/>
    <mergeCell ref="BX248:CN249"/>
    <mergeCell ref="BX244:CN245"/>
    <mergeCell ref="BC246:BQ247"/>
    <mergeCell ref="AY322:BB322"/>
    <mergeCell ref="BF322:BN322"/>
    <mergeCell ref="AY319:BB319"/>
    <mergeCell ref="BF319:BN319"/>
    <mergeCell ref="AY320:BB320"/>
    <mergeCell ref="CF262:CN262"/>
    <mergeCell ref="BF320:BN320"/>
    <mergeCell ref="AY321:BB321"/>
    <mergeCell ref="BF321:BN321"/>
    <mergeCell ref="BC298:BL298"/>
    <mergeCell ref="BI257:BL257"/>
    <mergeCell ref="BJ264:BR264"/>
    <mergeCell ref="BG261:BI262"/>
    <mergeCell ref="BI258:BL260"/>
    <mergeCell ref="BA268:BI268"/>
    <mergeCell ref="BT271:CM271"/>
    <mergeCell ref="BU261:CB262"/>
    <mergeCell ref="BJ262:BQ262"/>
    <mergeCell ref="BT267:CM267"/>
    <mergeCell ref="CC262:CE262"/>
    <mergeCell ref="AY114:BB114"/>
    <mergeCell ref="BF114:BN114"/>
    <mergeCell ref="AY115:BB115"/>
    <mergeCell ref="BF115:BN115"/>
    <mergeCell ref="AY116:BB116"/>
    <mergeCell ref="AY117:BB117"/>
    <mergeCell ref="AX118:BD118"/>
    <mergeCell ref="AY261:BF262"/>
    <mergeCell ref="BA266:BI266"/>
    <mergeCell ref="BJ266:BR266"/>
    <mergeCell ref="AX268:AZ268"/>
    <mergeCell ref="BM271:BO272"/>
    <mergeCell ref="BP271:BR271"/>
    <mergeCell ref="BJ272:BL272"/>
    <mergeCell ref="BP272:BR272"/>
    <mergeCell ref="AX269:AZ269"/>
    <mergeCell ref="AV341:AX341"/>
    <mergeCell ref="AW199:BI199"/>
    <mergeCell ref="BF182:BN182"/>
    <mergeCell ref="BC177:BQ178"/>
    <mergeCell ref="BC179:BQ180"/>
    <mergeCell ref="BM169:BP174"/>
    <mergeCell ref="BQ169:BQ174"/>
    <mergeCell ref="AX254:BD254"/>
    <mergeCell ref="AW256:CM256"/>
    <mergeCell ref="BJ340:BL340"/>
    <mergeCell ref="BJ341:BL341"/>
    <mergeCell ref="BM340:BO341"/>
    <mergeCell ref="AY340:BF340"/>
    <mergeCell ref="BG340:BI340"/>
    <mergeCell ref="BG341:BI341"/>
    <mergeCell ref="AY341:BB341"/>
    <mergeCell ref="BC341:BF341"/>
    <mergeCell ref="AY251:BB251"/>
    <mergeCell ref="BF251:BN251"/>
    <mergeCell ref="AY252:BB252"/>
    <mergeCell ref="BF252:BN252"/>
    <mergeCell ref="AY253:BB253"/>
    <mergeCell ref="BF253:BN253"/>
    <mergeCell ref="BP341:BR341"/>
    <mergeCell ref="BY257:CB257"/>
    <mergeCell ref="CC257:CE257"/>
    <mergeCell ref="BM258:BP260"/>
    <mergeCell ref="BQ258:BT260"/>
    <mergeCell ref="BT268:CM268"/>
    <mergeCell ref="CE298:CL298"/>
    <mergeCell ref="BS301:BV306"/>
    <mergeCell ref="CF329:CN329"/>
    <mergeCell ref="BY327:CB329"/>
    <mergeCell ref="BF250:BN250"/>
    <mergeCell ref="BG339:BI339"/>
    <mergeCell ref="BJ339:BR339"/>
    <mergeCell ref="BJ338:BR338"/>
    <mergeCell ref="BR261:BT262"/>
    <mergeCell ref="CE160:CL160"/>
    <mergeCell ref="CA199:CM199"/>
    <mergeCell ref="BY188:CL188"/>
    <mergeCell ref="BY189:CL189"/>
    <mergeCell ref="BM161:CD161"/>
    <mergeCell ref="BL199:BX199"/>
    <mergeCell ref="AX191:BQ191"/>
    <mergeCell ref="AX192:BQ192"/>
    <mergeCell ref="BS194:CL194"/>
    <mergeCell ref="AX197:CM197"/>
    <mergeCell ref="BS217:BU217"/>
    <mergeCell ref="BS193:CL193"/>
    <mergeCell ref="AX209:BQ209"/>
    <mergeCell ref="BY207:CL207"/>
    <mergeCell ref="CE228:CL228"/>
    <mergeCell ref="CM228:CN228"/>
    <mergeCell ref="BM232:BP237"/>
    <mergeCell ref="CC264:CM264"/>
    <mergeCell ref="CC265:CM265"/>
    <mergeCell ref="BJ265:BR265"/>
    <mergeCell ref="BC232:BL234"/>
    <mergeCell ref="CC261:CE261"/>
    <mergeCell ref="BX232:CN233"/>
    <mergeCell ref="BJ261:BQ261"/>
    <mergeCell ref="AV261:AX262"/>
    <mergeCell ref="BA263:BI263"/>
    <mergeCell ref="BJ263:BR263"/>
    <mergeCell ref="AX264:AZ264"/>
    <mergeCell ref="AX263:AZ263"/>
    <mergeCell ref="BP221:CA222"/>
    <mergeCell ref="BA257:BD257"/>
    <mergeCell ref="BE257:BH257"/>
    <mergeCell ref="CF261:CN261"/>
    <mergeCell ref="BA264:BI264"/>
    <mergeCell ref="AX267:AZ267"/>
    <mergeCell ref="BA267:BI267"/>
    <mergeCell ref="BJ267:BR267"/>
    <mergeCell ref="CM229:CN229"/>
    <mergeCell ref="CE230:CL230"/>
    <mergeCell ref="CC259:CE259"/>
    <mergeCell ref="CF259:CN259"/>
    <mergeCell ref="CC260:CE260"/>
    <mergeCell ref="CF260:CN260"/>
    <mergeCell ref="CF258:CN258"/>
    <mergeCell ref="CF257:CN257"/>
    <mergeCell ref="CM230:CN230"/>
    <mergeCell ref="CE231:CL231"/>
    <mergeCell ref="AV272:AX272"/>
    <mergeCell ref="AY272:BB272"/>
    <mergeCell ref="BC272:BF272"/>
    <mergeCell ref="BG272:BI272"/>
    <mergeCell ref="BJ270:BR270"/>
    <mergeCell ref="AX270:AZ270"/>
    <mergeCell ref="BA270:BF270"/>
    <mergeCell ref="BG270:BI270"/>
    <mergeCell ref="AV271:AX271"/>
    <mergeCell ref="AY271:BF271"/>
    <mergeCell ref="BG271:BI271"/>
    <mergeCell ref="AV263:AW270"/>
    <mergeCell ref="AX266:AZ266"/>
    <mergeCell ref="BA265:BI265"/>
    <mergeCell ref="BA269:BI269"/>
    <mergeCell ref="BC92:BL92"/>
    <mergeCell ref="AV203:CA203"/>
    <mergeCell ref="BT209:BV209"/>
    <mergeCell ref="BX209:BZ209"/>
    <mergeCell ref="BM163:BP168"/>
    <mergeCell ref="BQ163:BQ168"/>
    <mergeCell ref="BS163:BV168"/>
    <mergeCell ref="BY121:CL121"/>
    <mergeCell ref="BY122:CL122"/>
    <mergeCell ref="BS129:CL129"/>
    <mergeCell ref="BY72:CL72"/>
    <mergeCell ref="BF116:BN116"/>
    <mergeCell ref="BF117:BN117"/>
    <mergeCell ref="BL119:BX120"/>
    <mergeCell ref="BX104:CN105"/>
    <mergeCell ref="BX106:CN107"/>
    <mergeCell ref="BM90:CD90"/>
    <mergeCell ref="BM94:CD94"/>
    <mergeCell ref="BX73:BZ73"/>
    <mergeCell ref="BS74:CL74"/>
    <mergeCell ref="BS130:CL130"/>
    <mergeCell ref="CF124:CG124"/>
    <mergeCell ref="CF125:CG125"/>
    <mergeCell ref="CH124:CM125"/>
    <mergeCell ref="BM124:CE125"/>
    <mergeCell ref="AX127:BQ127"/>
    <mergeCell ref="AX128:BQ128"/>
    <mergeCell ref="BH124:BJ125"/>
    <mergeCell ref="AX124:BG125"/>
    <mergeCell ref="BK124:BL124"/>
    <mergeCell ref="BX238:CN239"/>
    <mergeCell ref="BX240:CN241"/>
    <mergeCell ref="BX242:CN243"/>
    <mergeCell ref="AV200:BB200"/>
    <mergeCell ref="AW238:BA243"/>
    <mergeCell ref="BC238:BL240"/>
    <mergeCell ref="BC241:BL243"/>
    <mergeCell ref="AW232:BA237"/>
    <mergeCell ref="BX236:CN237"/>
    <mergeCell ref="BX301:CN302"/>
    <mergeCell ref="BX303:CN304"/>
    <mergeCell ref="BX305:CN306"/>
    <mergeCell ref="CM298:CN298"/>
    <mergeCell ref="CE299:CL299"/>
    <mergeCell ref="CM299:CN299"/>
    <mergeCell ref="BM298:CD298"/>
    <mergeCell ref="CM300:CN300"/>
    <mergeCell ref="CE297:CL297"/>
    <mergeCell ref="CM297:CN297"/>
    <mergeCell ref="AV133:AV134"/>
    <mergeCell ref="CN133:CN134"/>
    <mergeCell ref="BS286:BU286"/>
    <mergeCell ref="AW133:CM134"/>
    <mergeCell ref="BM238:BP243"/>
    <mergeCell ref="BQ238:BQ243"/>
    <mergeCell ref="CE229:CL229"/>
    <mergeCell ref="BS238:BV243"/>
    <mergeCell ref="I35:R37"/>
    <mergeCell ref="W35:W40"/>
    <mergeCell ref="I38:R40"/>
    <mergeCell ref="D49:AS49"/>
    <mergeCell ref="Y29:AB34"/>
    <mergeCell ref="I29:R31"/>
    <mergeCell ref="Y41:AB46"/>
    <mergeCell ref="S35:V40"/>
    <mergeCell ref="I43:W44"/>
    <mergeCell ref="I45:W46"/>
    <mergeCell ref="B2:C2"/>
    <mergeCell ref="AD4:AQ4"/>
    <mergeCell ref="AD5:AQ5"/>
    <mergeCell ref="Q2:U3"/>
    <mergeCell ref="V2:Z2"/>
    <mergeCell ref="V3:Z3"/>
    <mergeCell ref="D2:E2"/>
    <mergeCell ref="AJ2:AT2"/>
    <mergeCell ref="AJ3:AT3"/>
    <mergeCell ref="AA2:AA3"/>
    <mergeCell ref="I26:R26"/>
    <mergeCell ref="AS25:AT25"/>
    <mergeCell ref="AS26:AT26"/>
    <mergeCell ref="BQ35:BQ40"/>
    <mergeCell ref="Y35:AB40"/>
    <mergeCell ref="C35:G40"/>
    <mergeCell ref="AS28:AT28"/>
    <mergeCell ref="S25:AJ25"/>
    <mergeCell ref="AW29:BA34"/>
    <mergeCell ref="BM29:BP34"/>
    <mergeCell ref="S23:AJ23"/>
    <mergeCell ref="S24:AJ24"/>
    <mergeCell ref="AK18:AT19"/>
    <mergeCell ref="I20:J21"/>
    <mergeCell ref="AH19:AJ19"/>
    <mergeCell ref="K20:K21"/>
    <mergeCell ref="I23:R23"/>
    <mergeCell ref="I24:R24"/>
    <mergeCell ref="D52:AS52"/>
    <mergeCell ref="AX48:CM48"/>
    <mergeCell ref="AD41:AT42"/>
    <mergeCell ref="AD43:AT44"/>
    <mergeCell ref="AD45:AT46"/>
    <mergeCell ref="BC41:BQ42"/>
    <mergeCell ref="BC43:BQ44"/>
    <mergeCell ref="BC45:BQ46"/>
    <mergeCell ref="AW41:BA46"/>
    <mergeCell ref="D48:AS48"/>
  </mergeCells>
  <printOptions/>
  <pageMargins left="0.5905511811023623" right="0.1968503937007874" top="0.3937007874015748" bottom="0.3937007874015748" header="0.1968503937007874" footer="0.1968503937007874"/>
  <pageSetup horizontalDpi="600" verticalDpi="600" orientation="portrait" paperSize="9" r:id="rId2"/>
  <rowBreaks count="4" manualBreakCount="4">
    <brk id="67" max="255" man="1"/>
    <brk id="134" max="255" man="1"/>
    <brk id="203" max="255" man="1"/>
    <brk id="2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青森河川国道事務所</dc:creator>
  <cp:keywords/>
  <dc:description/>
  <cp:lastModifiedBy> </cp:lastModifiedBy>
  <cp:lastPrinted>2015-09-18T01:51:07Z</cp:lastPrinted>
  <dcterms:created xsi:type="dcterms:W3CDTF">2003-12-23T06:34:13Z</dcterms:created>
  <dcterms:modified xsi:type="dcterms:W3CDTF">2015-09-18T01:51:09Z</dcterms:modified>
  <cp:category/>
  <cp:version/>
  <cp:contentType/>
  <cp:contentStatus/>
</cp:coreProperties>
</file>