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記入例" sheetId="1" r:id="rId1"/>
  </sheets>
  <definedNames>
    <definedName name="_xlnm.Print_Area" localSheetId="0">'記入例'!$AU$1:$CN$67</definedName>
  </definedNames>
  <calcPr fullCalcOnLoad="1"/>
</workbook>
</file>

<file path=xl/sharedStrings.xml><?xml version="1.0" encoding="utf-8"?>
<sst xmlns="http://schemas.openxmlformats.org/spreadsheetml/2006/main" count="184" uniqueCount="133">
  <si>
    <t>担当者</t>
  </si>
  <si>
    <t>路線名</t>
  </si>
  <si>
    <t>工事の期間</t>
  </si>
  <si>
    <t>添付書類</t>
  </si>
  <si>
    <t>住　所</t>
  </si>
  <si>
    <t>氏　名</t>
  </si>
  <si>
    <t>　　　東北地方整備局長　殿</t>
  </si>
  <si>
    <t>記載要領</t>
  </si>
  <si>
    <t>備　考</t>
  </si>
  <si>
    <t>〒</t>
  </si>
  <si>
    <t>－</t>
  </si>
  <si>
    <t>ＴＥＬ</t>
  </si>
  <si>
    <t>－</t>
  </si>
  <si>
    <t>(データ入力用)</t>
  </si>
  <si>
    <t>ＴＥＬ</t>
  </si>
  <si>
    <t>－</t>
  </si>
  <si>
    <t>占国東整青道管一道第１２３４号</t>
  </si>
  <si>
    <t>新規</t>
  </si>
  <si>
    <t>更新</t>
  </si>
  <si>
    <t>変更</t>
  </si>
  <si>
    <t>許可申請</t>
  </si>
  <si>
    <t>協　　議</t>
  </si>
  <si>
    <t>道路占用</t>
  </si>
  <si>
    <t>　道路法</t>
  </si>
  <si>
    <t>します。</t>
  </si>
  <si>
    <t>協　　　議</t>
  </si>
  <si>
    <t>占用の目的</t>
  </si>
  <si>
    <t>場所</t>
  </si>
  <si>
    <t>２行目…至：青森市地先</t>
  </si>
  <si>
    <t>占用物件</t>
  </si>
  <si>
    <t>占用の場所</t>
  </si>
  <si>
    <t>占用の期間</t>
  </si>
  <si>
    <t>㊞</t>
  </si>
  <si>
    <t>(代 表)</t>
  </si>
  <si>
    <t>書</t>
  </si>
  <si>
    <t>の規定により</t>
  </si>
  <si>
    <t>第32条</t>
  </si>
  <si>
    <t>第35条</t>
  </si>
  <si>
    <t>許可を申請</t>
  </si>
  <si>
    <t>間</t>
  </si>
  <si>
    <t xml:space="preserve"> 車道 ・ 歩道 ・その他</t>
  </si>
  <si>
    <t xml:space="preserve"> 上り </t>
  </si>
  <si>
    <t xml:space="preserve"> 下り </t>
  </si>
  <si>
    <t>※　委託による申請業務の代行者を記入しないこと(「担当者」の欄ではなく、別紙とすること)</t>
  </si>
  <si>
    <t>ｍ</t>
  </si>
  <si>
    <t>基</t>
  </si>
  <si>
    <t>個</t>
  </si>
  <si>
    <t>式</t>
  </si>
  <si>
    <t>10日</t>
  </si>
  <si>
    <t>1年24箇月</t>
  </si>
  <si>
    <t>規　　　　　　　　　　　模</t>
  </si>
  <si>
    <t xml:space="preserve">
別添のとおり</t>
  </si>
  <si>
    <t>東北地方整備局保安施設設置基準　Ａ－１型
夜間作業　片側交互通行(全車線通行止め１５分)</t>
  </si>
  <si>
    <t>ダクタイル鋳鉄管(JIS 2004-03-31)
マンホール(組立式)</t>
  </si>
  <si>
    <t>昼間作業(9:00～16:00)　通行規制なし(歩道内作業)
詳細は、別添のとおり</t>
  </si>
  <si>
    <t>及び</t>
  </si>
  <si>
    <t>については、該当するものを○で囲むこと。</t>
  </si>
  <si>
    <t>　「場所」の欄には、地番まで記載すること。占用が2以上の地番にわたる場合には、起点と終点を記載すること。</t>
  </si>
  <si>
    <t>　変更の許可申請にあっては、関係する欄の下部に変更後のものを記載し、上部に変更前のものを(　)書きすること。</t>
  </si>
  <si>
    <t>、</t>
  </si>
  <si>
    <t>別紙「添付書類一覧」のとおり</t>
  </si>
  <si>
    <t>記載すること。</t>
  </si>
  <si>
    <t>申請書(協議書)</t>
  </si>
  <si>
    <t>道路の
復旧方法</t>
  </si>
  <si>
    <t>占用物件
の構造</t>
  </si>
  <si>
    <t>工事実施
の方法</t>
  </si>
  <si>
    <t>数　　　　　量</t>
  </si>
  <si>
    <t>については、該当するものを○で囲み、更新・変更の場合には、従前の許可書又は回答書の番号及び年月日を</t>
  </si>
  <si>
    <t>　申請者が法人である場合には、「住所」の欄には主たる事務所の所在地、「氏名」の欄には名称及び代表者の氏名を記</t>
  </si>
  <si>
    <t>載するとともに、「担当者」の欄に所属・氏名を記載すること。</t>
  </si>
  <si>
    <t>　「車道・歩道・その他」については、該当するものを○で囲むこと。</t>
  </si>
  <si>
    <t>　「添付書類」の欄には、道路占用の場所、物件の構造等を明らかにした図面その他必要な書類を添付した場合に、その</t>
  </si>
  <si>
    <t>書類名を記載すること。</t>
  </si>
  <si>
    <t>「許可申請　</t>
  </si>
  <si>
    <t>　協　　議」</t>
  </si>
  <si>
    <t>「第32条　</t>
  </si>
  <si>
    <t>　第35条」</t>
  </si>
  <si>
    <t>「許可を申請　</t>
  </si>
  <si>
    <t>　協　　　議」</t>
  </si>
  <si>
    <t xml:space="preserve">
原形復旧(車道部については、埋殺し)</t>
  </si>
  <si>
    <t>鋼鉄柱(全長18.0ｍ)
光ファイバケーブル(100芯　自己支持型)</t>
  </si>
  <si>
    <t>昼夜間作業　通行規制なし
(推進工法　立坑は、民地)</t>
  </si>
  <si>
    <t>仮復旧及び復旧なし(浪岡ＢＰ拡幅工事と同時施工。復旧範囲は、平面図(復旧範囲)のとおり)</t>
  </si>
  <si>
    <t>原形復旧(市道浜通り線は、仮復旧)</t>
  </si>
  <si>
    <t>位置図(平面図他については、道路法第３６条の規定に基づく工事計画書と同じため、位置図のみ添付します)</t>
  </si>
  <si>
    <t>突出看板</t>
  </si>
  <si>
    <t>工事用通路</t>
  </si>
  <si>
    <t>水道管</t>
  </si>
  <si>
    <t>水道引込管</t>
  </si>
  <si>
    <t>本</t>
  </si>
  <si>
    <t>電力管路</t>
  </si>
  <si>
    <t>電話柱</t>
  </si>
  <si>
    <t>コンクリート柱　L=18ｍ</t>
  </si>
  <si>
    <t>鋼管　呼び径350㎜　外径401㎜</t>
  </si>
  <si>
    <t>塩ビ管(JIS K 0104)　呼び径75㎜　外径103㎜</t>
  </si>
  <si>
    <t>陶管(JIS K 104)　呼び径15㎜　外径21㎜</t>
  </si>
  <si>
    <t>幅3.5ｍ×長さ10.5ｍ</t>
  </si>
  <si>
    <t>0.95ｍ×3ｍ×2面</t>
  </si>
  <si>
    <t>名　　　　　称</t>
  </si>
  <si>
    <t>年号</t>
  </si>
  <si>
    <t>書</t>
  </si>
  <si>
    <t>㊞</t>
  </si>
  <si>
    <t>第32条</t>
  </si>
  <si>
    <t>の規定により</t>
  </si>
  <si>
    <t>許可を申請</t>
  </si>
  <si>
    <t>第35条</t>
  </si>
  <si>
    <t>㎡</t>
  </si>
  <si>
    <t>間</t>
  </si>
  <si>
    <t>間</t>
  </si>
  <si>
    <t>申請理由書、数量内訳書、位置図、平面図、横断面図、縦断面図、構造図、交通規制図、掘削面積図、復旧工法図、現況写真、構造計算書</t>
  </si>
  <si>
    <t>「許可申請　</t>
  </si>
  <si>
    <t>、</t>
  </si>
  <si>
    <t>「第32条　</t>
  </si>
  <si>
    <t>「許可を申請　</t>
  </si>
  <si>
    <t>　第35条」</t>
  </si>
  <si>
    <t>記載すること。</t>
  </si>
  <si>
    <t>載するとともに、「担当者」の欄に所属・氏名を記載すること。</t>
  </si>
  <si>
    <t>　「車道・歩道・その他」については、該当するものを○で囲むこと。</t>
  </si>
  <si>
    <t>書類名を記載すること。</t>
  </si>
  <si>
    <t>　　　　　　　第 123 号</t>
  </si>
  <si>
    <t>　　青森市大字石江字江渡８３－１</t>
  </si>
  <si>
    <t>　管理係　青井　森蔵(内線 1234)</t>
  </si>
  <si>
    <t>０１７</t>
  </si>
  <si>
    <t>７６６</t>
  </si>
  <si>
    <t>３２１１</t>
  </si>
  <si>
    <t>青森環状道路</t>
  </si>
  <si>
    <t>一般国道７号</t>
  </si>
  <si>
    <t>令和</t>
  </si>
  <si>
    <t>令和　　年　　月　　日から</t>
  </si>
  <si>
    <t>令和　　年　　月　　日まで</t>
  </si>
  <si>
    <t>　青国　太郎</t>
  </si>
  <si>
    <t>　　～～～による～～～のため。</t>
  </si>
  <si>
    <t>青森市大字○○字△△１－１　地先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</si>
</sst>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000"/>
    <numFmt numFmtId="177" formatCode="[DBNum3]0000"/>
    <numFmt numFmtId="178" formatCode="#,##0.0##"/>
    <numFmt numFmtId="179" formatCode="[$-411]ggge&quot;年&quot;m&quot;月&quot;d&quot;日から&quot;"/>
    <numFmt numFmtId="180" formatCode="[$-411]ggge&quot;年&quot;m&quot;月&quot;d&quot;日まで&quot;"/>
    <numFmt numFmtId="181" formatCode="[DBNum3]&quot;一般国道&quot;0&quot;号&quot;"/>
  </numFmts>
  <fonts count="44">
    <font>
      <sz val="8"/>
      <name val="ＭＳ 明朝"/>
      <family val="1"/>
    </font>
    <font>
      <sz val="11"/>
      <name val="ＭＳ Ｐゴシック"/>
      <family val="3"/>
    </font>
    <font>
      <sz val="6"/>
      <name val="ＭＳ 明朝"/>
      <family val="1"/>
    </font>
    <font>
      <sz val="12"/>
      <name val="ＭＳ 明朝"/>
      <family val="1"/>
    </font>
    <font>
      <sz val="10"/>
      <name val="ＭＳ 明朝"/>
      <family val="1"/>
    </font>
    <font>
      <u val="single"/>
      <sz val="8"/>
      <color indexed="12"/>
      <name val="ＭＳ 明朝"/>
      <family val="1"/>
    </font>
    <font>
      <u val="single"/>
      <sz val="8"/>
      <color indexed="36"/>
      <name val="ＭＳ 明朝"/>
      <family val="1"/>
    </font>
    <font>
      <sz val="9"/>
      <name val="ＭＳ 明朝"/>
      <family val="1"/>
    </font>
    <font>
      <b/>
      <sz val="13"/>
      <name val="ＭＳ 明朝"/>
      <family val="1"/>
    </font>
    <font>
      <b/>
      <sz val="12"/>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hair"/>
      <bottom style="hair"/>
    </border>
    <border>
      <left style="hair"/>
      <right style="hair"/>
      <top style="hair"/>
      <bottom style="hair"/>
    </border>
    <border>
      <left style="hair"/>
      <right style="thin"/>
      <top style="hair"/>
      <bottom style="hair"/>
    </border>
    <border>
      <left style="hair"/>
      <right>
        <color indexed="63"/>
      </right>
      <top style="thin"/>
      <bottom>
        <color indexed="63"/>
      </bottom>
    </border>
    <border>
      <left>
        <color indexed="63"/>
      </left>
      <right style="thin"/>
      <top style="thin"/>
      <bottom>
        <color indexed="63"/>
      </bottom>
    </border>
    <border>
      <left style="hair"/>
      <right style="hair"/>
      <top style="hair"/>
      <bottom>
        <color indexed="63"/>
      </bottom>
    </border>
    <border>
      <left style="hair"/>
      <right style="hair"/>
      <top>
        <color indexed="63"/>
      </top>
      <bottom style="hair"/>
    </border>
    <border>
      <left>
        <color indexed="63"/>
      </left>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268">
    <xf numFmtId="0" fontId="0" fillId="0" borderId="0" xfId="0"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0" fillId="0" borderId="0" xfId="0" applyNumberFormat="1" applyFont="1" applyFill="1" applyBorder="1" applyAlignment="1">
      <alignment/>
    </xf>
    <xf numFmtId="0" fontId="4" fillId="0" borderId="0" xfId="0" applyNumberFormat="1" applyFont="1" applyFill="1" applyBorder="1" applyAlignment="1">
      <alignment/>
    </xf>
    <xf numFmtId="0" fontId="0" fillId="0" borderId="0" xfId="0" applyFill="1" applyAlignment="1">
      <alignment/>
    </xf>
    <xf numFmtId="0" fontId="4" fillId="0" borderId="0" xfId="0" applyFont="1" applyFill="1" applyBorder="1" applyAlignment="1">
      <alignment/>
    </xf>
    <xf numFmtId="0" fontId="0" fillId="0" borderId="11" xfId="0" applyNumberFormat="1" applyFont="1" applyFill="1" applyBorder="1" applyAlignment="1">
      <alignment horizontal="center"/>
    </xf>
    <xf numFmtId="0" fontId="4" fillId="0" borderId="12" xfId="0" applyNumberFormat="1" applyFont="1" applyFill="1" applyBorder="1" applyAlignment="1">
      <alignment/>
    </xf>
    <xf numFmtId="0" fontId="4" fillId="0" borderId="13" xfId="0" applyNumberFormat="1" applyFont="1" applyFill="1" applyBorder="1" applyAlignment="1">
      <alignment/>
    </xf>
    <xf numFmtId="0" fontId="4" fillId="0" borderId="14" xfId="0" applyNumberFormat="1" applyFont="1" applyFill="1" applyBorder="1" applyAlignment="1">
      <alignment/>
    </xf>
    <xf numFmtId="0" fontId="4" fillId="0" borderId="14" xfId="0" applyFont="1" applyFill="1" applyBorder="1" applyAlignment="1">
      <alignment/>
    </xf>
    <xf numFmtId="0" fontId="4" fillId="0" borderId="15" xfId="0" applyNumberFormat="1" applyFont="1" applyFill="1" applyBorder="1" applyAlignment="1">
      <alignment/>
    </xf>
    <xf numFmtId="0" fontId="4" fillId="0" borderId="16" xfId="0" applyNumberFormat="1" applyFont="1" applyFill="1" applyBorder="1" applyAlignment="1">
      <alignment/>
    </xf>
    <xf numFmtId="0" fontId="0" fillId="0" borderId="0" xfId="0" applyNumberFormat="1" applyFont="1" applyFill="1" applyBorder="1" applyAlignment="1">
      <alignment horizontal="center"/>
    </xf>
    <xf numFmtId="0" fontId="0" fillId="0" borderId="0" xfId="0" applyNumberFormat="1" applyFill="1" applyBorder="1" applyAlignment="1">
      <alignment/>
    </xf>
    <xf numFmtId="0" fontId="0" fillId="33" borderId="11" xfId="0" applyNumberFormat="1" applyFill="1" applyBorder="1" applyAlignment="1">
      <alignment/>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xf>
    <xf numFmtId="0" fontId="4" fillId="0" borderId="17" xfId="0" applyNumberFormat="1" applyFont="1" applyFill="1" applyBorder="1" applyAlignment="1">
      <alignment horizontal="distributed" vertical="center"/>
    </xf>
    <xf numFmtId="0" fontId="4" fillId="0" borderId="10" xfId="0" applyNumberFormat="1" applyFont="1" applyFill="1" applyBorder="1" applyAlignment="1">
      <alignment horizontal="distributed" vertical="center"/>
    </xf>
    <xf numFmtId="0" fontId="4" fillId="0" borderId="18" xfId="0" applyNumberFormat="1" applyFont="1" applyFill="1" applyBorder="1" applyAlignment="1">
      <alignment horizontal="distributed" vertical="center"/>
    </xf>
    <xf numFmtId="0" fontId="4" fillId="0" borderId="12"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19" xfId="0" applyNumberFormat="1" applyFont="1" applyFill="1" applyBorder="1" applyAlignment="1">
      <alignment horizontal="distributed" vertical="center"/>
    </xf>
    <xf numFmtId="0" fontId="4" fillId="0" borderId="20" xfId="0" applyNumberFormat="1" applyFont="1" applyFill="1" applyBorder="1" applyAlignment="1">
      <alignment horizontal="distributed" vertical="center"/>
    </xf>
    <xf numFmtId="0" fontId="4" fillId="0" borderId="11" xfId="0" applyNumberFormat="1" applyFont="1" applyFill="1" applyBorder="1" applyAlignment="1">
      <alignment horizontal="distributed" vertical="center"/>
    </xf>
    <xf numFmtId="0" fontId="4" fillId="0" borderId="21" xfId="0" applyNumberFormat="1" applyFont="1" applyFill="1" applyBorder="1" applyAlignment="1">
      <alignment horizontal="distributed" vertical="center"/>
    </xf>
    <xf numFmtId="0" fontId="4" fillId="0" borderId="22" xfId="0" applyNumberFormat="1" applyFont="1" applyFill="1" applyBorder="1" applyAlignment="1">
      <alignment horizontal="distributed" vertical="center"/>
    </xf>
    <xf numFmtId="0" fontId="4" fillId="0" borderId="23" xfId="0" applyNumberFormat="1" applyFont="1" applyFill="1" applyBorder="1" applyAlignment="1">
      <alignment horizontal="distributed" vertical="center"/>
    </xf>
    <xf numFmtId="0" fontId="4" fillId="0" borderId="24" xfId="0" applyNumberFormat="1" applyFont="1" applyFill="1" applyBorder="1" applyAlignment="1">
      <alignment horizontal="distributed" vertical="center"/>
    </xf>
    <xf numFmtId="0" fontId="4" fillId="0" borderId="25" xfId="0" applyNumberFormat="1" applyFont="1" applyFill="1" applyBorder="1" applyAlignment="1">
      <alignment/>
    </xf>
    <xf numFmtId="0" fontId="0" fillId="0" borderId="21" xfId="0" applyBorder="1" applyAlignment="1">
      <alignment horizontal="distributed" vertical="center"/>
    </xf>
    <xf numFmtId="0" fontId="4" fillId="0" borderId="26" xfId="0" applyNumberFormat="1" applyFont="1" applyFill="1" applyBorder="1" applyAlignment="1">
      <alignment horizontal="distributed" vertical="center"/>
    </xf>
    <xf numFmtId="0" fontId="4" fillId="0" borderId="27" xfId="0" applyNumberFormat="1" applyFont="1" applyFill="1" applyBorder="1" applyAlignment="1">
      <alignment horizontal="distributed" vertical="center"/>
    </xf>
    <xf numFmtId="0" fontId="0" fillId="0" borderId="20" xfId="0" applyBorder="1" applyAlignment="1">
      <alignment horizontal="distributed" vertical="center"/>
    </xf>
    <xf numFmtId="0" fontId="7" fillId="0" borderId="0" xfId="0" applyNumberFormat="1" applyFont="1" applyFill="1" applyBorder="1" applyAlignment="1">
      <alignment/>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7" fillId="0" borderId="0" xfId="0" applyNumberFormat="1" applyFont="1" applyFill="1" applyBorder="1" applyAlignment="1">
      <alignment vertical="top"/>
    </xf>
    <xf numFmtId="0" fontId="0" fillId="0" borderId="11" xfId="0" applyNumberFormat="1" applyFill="1" applyBorder="1" applyAlignment="1">
      <alignment horizontal="right"/>
    </xf>
    <xf numFmtId="0" fontId="4" fillId="0" borderId="10"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11" xfId="0" applyNumberFormat="1" applyFont="1" applyFill="1" applyBorder="1" applyAlignment="1">
      <alignment horizontal="distributed" vertical="center"/>
    </xf>
    <xf numFmtId="0" fontId="0" fillId="0" borderId="22" xfId="0" applyNumberFormat="1" applyFill="1" applyBorder="1" applyAlignment="1">
      <alignment vertical="top" wrapText="1"/>
    </xf>
    <xf numFmtId="0" fontId="0" fillId="0" borderId="10" xfId="0" applyNumberFormat="1" applyFill="1" applyBorder="1" applyAlignment="1">
      <alignment vertical="top" wrapText="1"/>
    </xf>
    <xf numFmtId="0" fontId="0" fillId="0" borderId="28" xfId="0" applyNumberFormat="1" applyFill="1" applyBorder="1" applyAlignment="1">
      <alignment vertical="top" wrapText="1"/>
    </xf>
    <xf numFmtId="0" fontId="0" fillId="0" borderId="23" xfId="0" applyNumberFormat="1" applyFill="1" applyBorder="1" applyAlignment="1">
      <alignment vertical="top" wrapText="1"/>
    </xf>
    <xf numFmtId="0" fontId="0" fillId="0" borderId="0" xfId="0" applyNumberFormat="1" applyFill="1" applyBorder="1" applyAlignment="1">
      <alignment vertical="top" wrapText="1"/>
    </xf>
    <xf numFmtId="0" fontId="0" fillId="0" borderId="13" xfId="0" applyNumberFormat="1" applyFill="1" applyBorder="1" applyAlignment="1">
      <alignment vertical="top" wrapText="1"/>
    </xf>
    <xf numFmtId="0" fontId="0" fillId="0" borderId="24" xfId="0" applyNumberFormat="1" applyFill="1" applyBorder="1" applyAlignment="1">
      <alignment vertical="top" wrapText="1"/>
    </xf>
    <xf numFmtId="0" fontId="0" fillId="0" borderId="11" xfId="0" applyNumberFormat="1" applyFill="1" applyBorder="1" applyAlignment="1">
      <alignment vertical="top" wrapText="1"/>
    </xf>
    <xf numFmtId="0" fontId="0" fillId="0" borderId="29" xfId="0" applyNumberFormat="1" applyFill="1" applyBorder="1" applyAlignment="1">
      <alignment vertical="top" wrapText="1"/>
    </xf>
    <xf numFmtId="0" fontId="4" fillId="0" borderId="18" xfId="0" applyNumberFormat="1" applyFont="1" applyFill="1" applyBorder="1" applyAlignment="1">
      <alignment horizontal="center" vertical="center" textRotation="255"/>
    </xf>
    <xf numFmtId="0" fontId="4" fillId="0" borderId="21" xfId="0" applyNumberFormat="1" applyFont="1" applyFill="1" applyBorder="1" applyAlignment="1">
      <alignment horizontal="center" vertical="center" textRotation="255"/>
    </xf>
    <xf numFmtId="0" fontId="0" fillId="0" borderId="30" xfId="0" applyNumberFormat="1" applyFill="1" applyBorder="1" applyAlignment="1">
      <alignment horizontal="center" vertical="center"/>
    </xf>
    <xf numFmtId="0" fontId="4" fillId="0" borderId="10" xfId="0" applyNumberFormat="1" applyFont="1" applyFill="1" applyBorder="1" applyAlignment="1">
      <alignment horizontal="distributed" vertical="center" wrapText="1"/>
    </xf>
    <xf numFmtId="0" fontId="0" fillId="0" borderId="10" xfId="0" applyFill="1" applyBorder="1" applyAlignment="1">
      <alignment horizontal="distributed" vertical="center" wrapText="1"/>
    </xf>
    <xf numFmtId="0" fontId="4" fillId="0" borderId="0" xfId="0" applyNumberFormat="1" applyFont="1"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18" xfId="0" applyNumberFormat="1" applyFill="1" applyBorder="1" applyAlignment="1">
      <alignment vertical="top" wrapText="1"/>
    </xf>
    <xf numFmtId="0" fontId="0" fillId="0" borderId="19" xfId="0" applyNumberFormat="1" applyFill="1" applyBorder="1" applyAlignment="1">
      <alignment vertical="top" wrapText="1"/>
    </xf>
    <xf numFmtId="0" fontId="0" fillId="0" borderId="21" xfId="0" applyNumberFormat="1" applyFill="1" applyBorder="1" applyAlignment="1">
      <alignment vertical="top" wrapText="1"/>
    </xf>
    <xf numFmtId="0" fontId="0" fillId="0" borderId="10" xfId="0" applyNumberFormat="1" applyFill="1" applyBorder="1" applyAlignment="1">
      <alignment horizontal="right" vertical="center"/>
    </xf>
    <xf numFmtId="0" fontId="0" fillId="0" borderId="10" xfId="0" applyFill="1" applyBorder="1" applyAlignment="1">
      <alignment horizontal="right" vertical="center"/>
    </xf>
    <xf numFmtId="0"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11" xfId="0" applyFill="1" applyBorder="1" applyAlignment="1">
      <alignment horizontal="right" vertical="center"/>
    </xf>
    <xf numFmtId="0" fontId="0" fillId="0" borderId="18" xfId="0" applyNumberFormat="1" applyFont="1" applyFill="1" applyBorder="1" applyAlignment="1">
      <alignment vertical="center"/>
    </xf>
    <xf numFmtId="0" fontId="0" fillId="0" borderId="19" xfId="0" applyNumberFormat="1" applyFont="1" applyFill="1" applyBorder="1" applyAlignment="1">
      <alignment vertical="center"/>
    </xf>
    <xf numFmtId="0" fontId="0" fillId="0" borderId="21" xfId="0" applyNumberFormat="1" applyFont="1" applyFill="1" applyBorder="1" applyAlignment="1">
      <alignment vertical="center"/>
    </xf>
    <xf numFmtId="179" fontId="0" fillId="0" borderId="22" xfId="0" applyNumberFormat="1" applyFill="1" applyBorder="1" applyAlignment="1">
      <alignment horizontal="center" vertical="center"/>
    </xf>
    <xf numFmtId="179" fontId="0" fillId="0" borderId="10" xfId="0" applyNumberForma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23" xfId="0" applyNumberFormat="1" applyFill="1" applyBorder="1" applyAlignment="1">
      <alignment horizontal="center" vertical="center"/>
    </xf>
    <xf numFmtId="179" fontId="0" fillId="0" borderId="0" xfId="0" applyNumberForma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23" xfId="0" applyNumberFormat="1" applyFont="1" applyFill="1" applyBorder="1" applyAlignment="1">
      <alignment horizontal="center" vertical="center"/>
    </xf>
    <xf numFmtId="180" fontId="0" fillId="0" borderId="23" xfId="0" applyNumberFormat="1" applyFill="1" applyBorder="1" applyAlignment="1">
      <alignment horizontal="center" vertical="center"/>
    </xf>
    <xf numFmtId="180" fontId="0" fillId="0" borderId="0" xfId="0" applyNumberForma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24" xfId="0" applyNumberFormat="1" applyFill="1" applyBorder="1" applyAlignment="1">
      <alignment horizontal="center" vertical="center"/>
    </xf>
    <xf numFmtId="180" fontId="0" fillId="0" borderId="11" xfId="0" applyNumberFormat="1" applyFill="1" applyBorder="1" applyAlignment="1">
      <alignment horizontal="center" vertical="center"/>
    </xf>
    <xf numFmtId="178" fontId="0" fillId="0" borderId="24" xfId="0" applyNumberFormat="1" applyFont="1" applyFill="1" applyBorder="1" applyAlignment="1">
      <alignment/>
    </xf>
    <xf numFmtId="178" fontId="0" fillId="0" borderId="11" xfId="0" applyNumberFormat="1" applyFont="1" applyFill="1" applyBorder="1" applyAlignment="1">
      <alignment/>
    </xf>
    <xf numFmtId="0" fontId="0" fillId="0" borderId="11" xfId="0" applyNumberFormat="1" applyFill="1" applyBorder="1" applyAlignment="1">
      <alignment/>
    </xf>
    <xf numFmtId="0" fontId="0" fillId="0" borderId="29" xfId="0" applyNumberFormat="1" applyFont="1" applyFill="1" applyBorder="1" applyAlignment="1">
      <alignment/>
    </xf>
    <xf numFmtId="0" fontId="0" fillId="0" borderId="24" xfId="0" applyNumberFormat="1" applyFont="1" applyFill="1" applyBorder="1" applyAlignment="1">
      <alignment/>
    </xf>
    <xf numFmtId="0" fontId="0" fillId="0" borderId="11" xfId="0" applyNumberFormat="1" applyFont="1" applyFill="1" applyBorder="1" applyAlignment="1">
      <alignment/>
    </xf>
    <xf numFmtId="0" fontId="0" fillId="0" borderId="21" xfId="0" applyNumberFormat="1" applyFont="1" applyFill="1" applyBorder="1" applyAlignment="1">
      <alignment/>
    </xf>
    <xf numFmtId="178" fontId="0" fillId="0" borderId="22" xfId="0" applyNumberFormat="1" applyFont="1" applyFill="1" applyBorder="1" applyAlignment="1">
      <alignment/>
    </xf>
    <xf numFmtId="178" fontId="0" fillId="0" borderId="10" xfId="0" applyNumberFormat="1" applyFont="1" applyFill="1" applyBorder="1" applyAlignment="1">
      <alignment/>
    </xf>
    <xf numFmtId="0" fontId="0" fillId="0" borderId="10" xfId="0" applyNumberFormat="1" applyFill="1" applyBorder="1" applyAlignment="1">
      <alignment/>
    </xf>
    <xf numFmtId="0" fontId="0" fillId="0" borderId="28" xfId="0" applyNumberFormat="1" applyFont="1" applyFill="1" applyBorder="1" applyAlignment="1">
      <alignment/>
    </xf>
    <xf numFmtId="0" fontId="0" fillId="0" borderId="22" xfId="0" applyNumberFormat="1" applyFont="1" applyFill="1" applyBorder="1" applyAlignment="1">
      <alignment/>
    </xf>
    <xf numFmtId="0" fontId="0" fillId="0" borderId="10" xfId="0" applyNumberFormat="1" applyFont="1" applyFill="1" applyBorder="1" applyAlignment="1">
      <alignment/>
    </xf>
    <xf numFmtId="0" fontId="0" fillId="0" borderId="18" xfId="0" applyNumberFormat="1" applyFont="1" applyFill="1" applyBorder="1" applyAlignment="1">
      <alignment/>
    </xf>
    <xf numFmtId="0" fontId="4" fillId="0" borderId="31"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22" xfId="0" applyNumberFormat="1" applyFont="1" applyFill="1" applyBorder="1" applyAlignment="1">
      <alignment horizontal="center" vertical="center" textRotation="255"/>
    </xf>
    <xf numFmtId="0" fontId="4" fillId="0" borderId="24" xfId="0" applyNumberFormat="1" applyFont="1" applyFill="1" applyBorder="1" applyAlignment="1">
      <alignment horizontal="center" vertical="center" textRotation="255"/>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23" xfId="0" applyNumberFormat="1" applyFont="1" applyFill="1" applyBorder="1" applyAlignment="1">
      <alignment horizontal="distributed" vertical="center"/>
    </xf>
    <xf numFmtId="0" fontId="4" fillId="0" borderId="19" xfId="0" applyNumberFormat="1" applyFont="1" applyFill="1" applyBorder="1" applyAlignment="1">
      <alignment horizontal="distributed" vertical="center"/>
    </xf>
    <xf numFmtId="0" fontId="4" fillId="0" borderId="24" xfId="0" applyNumberFormat="1" applyFont="1" applyFill="1" applyBorder="1" applyAlignment="1">
      <alignment horizontal="distributed" vertical="center"/>
    </xf>
    <xf numFmtId="0" fontId="4" fillId="0" borderId="21" xfId="0" applyNumberFormat="1" applyFont="1" applyFill="1" applyBorder="1" applyAlignment="1">
      <alignment horizontal="distributed" vertical="center"/>
    </xf>
    <xf numFmtId="181" fontId="3" fillId="0" borderId="10" xfId="0" applyNumberFormat="1" applyFont="1" applyFill="1" applyBorder="1" applyAlignment="1">
      <alignment horizontal="left" vertical="center"/>
    </xf>
    <xf numFmtId="181" fontId="3" fillId="0" borderId="11" xfId="0" applyNumberFormat="1" applyFont="1" applyFill="1" applyBorder="1" applyAlignment="1">
      <alignment horizontal="left" vertical="center"/>
    </xf>
    <xf numFmtId="0" fontId="4" fillId="0" borderId="10" xfId="0" applyFont="1" applyFill="1" applyBorder="1" applyAlignment="1">
      <alignment vertical="center"/>
    </xf>
    <xf numFmtId="0" fontId="4" fillId="0" borderId="14" xfId="0" applyNumberFormat="1" applyFont="1" applyFill="1" applyBorder="1" applyAlignment="1">
      <alignment horizontal="distributed" vertical="center"/>
    </xf>
    <xf numFmtId="0" fontId="0" fillId="0" borderId="14" xfId="0" applyFill="1" applyBorder="1" applyAlignment="1">
      <alignment horizontal="distributed" vertical="center"/>
    </xf>
    <xf numFmtId="0" fontId="0" fillId="0" borderId="11" xfId="0" applyFill="1" applyBorder="1" applyAlignment="1">
      <alignment horizontal="distributed" vertical="center"/>
    </xf>
    <xf numFmtId="0" fontId="4" fillId="0" borderId="33"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4" fillId="0" borderId="34" xfId="0" applyNumberFormat="1" applyFont="1" applyFill="1" applyBorder="1" applyAlignment="1">
      <alignment vertical="center" wrapText="1"/>
    </xf>
    <xf numFmtId="0" fontId="4" fillId="0" borderId="24" xfId="0" applyNumberFormat="1" applyFont="1" applyFill="1" applyBorder="1" applyAlignment="1">
      <alignment vertical="center" wrapText="1"/>
    </xf>
    <xf numFmtId="0" fontId="4" fillId="0" borderId="11" xfId="0" applyNumberFormat="1" applyFont="1" applyFill="1" applyBorder="1" applyAlignment="1">
      <alignment vertical="center" wrapText="1"/>
    </xf>
    <xf numFmtId="0" fontId="4" fillId="0" borderId="29" xfId="0" applyNumberFormat="1" applyFont="1" applyFill="1" applyBorder="1" applyAlignment="1">
      <alignment vertical="center" wrapText="1"/>
    </xf>
    <xf numFmtId="0" fontId="4"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xf>
    <xf numFmtId="0" fontId="4"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top"/>
    </xf>
    <xf numFmtId="0" fontId="0" fillId="0" borderId="11" xfId="0" applyNumberFormat="1" applyFont="1" applyFill="1" applyBorder="1" applyAlignment="1">
      <alignment horizontal="center"/>
    </xf>
    <xf numFmtId="0" fontId="0" fillId="0" borderId="0" xfId="0" applyNumberFormat="1" applyFont="1" applyFill="1" applyBorder="1" applyAlignment="1">
      <alignment horizontal="right"/>
    </xf>
    <xf numFmtId="0" fontId="4" fillId="0" borderId="10" xfId="0" applyNumberFormat="1" applyFont="1" applyFill="1" applyBorder="1" applyAlignment="1">
      <alignment/>
    </xf>
    <xf numFmtId="0" fontId="4" fillId="0" borderId="0" xfId="0" applyNumberFormat="1" applyFont="1" applyFill="1" applyBorder="1" applyAlignment="1">
      <alignment horizontal="right" vertical="center"/>
    </xf>
    <xf numFmtId="0" fontId="8" fillId="0" borderId="0" xfId="0" applyNumberFormat="1" applyFont="1" applyFill="1" applyBorder="1" applyAlignment="1">
      <alignment horizontal="distributed" vertical="center"/>
    </xf>
    <xf numFmtId="0" fontId="0" fillId="0" borderId="0" xfId="0" applyNumberFormat="1" applyFill="1" applyBorder="1" applyAlignment="1">
      <alignment horizontal="right"/>
    </xf>
    <xf numFmtId="0" fontId="4" fillId="0" borderId="11" xfId="0" applyNumberFormat="1" applyFont="1" applyFill="1" applyBorder="1" applyAlignment="1">
      <alignment horizontal="right"/>
    </xf>
    <xf numFmtId="0" fontId="0" fillId="0" borderId="0" xfId="0" applyNumberFormat="1" applyFill="1" applyBorder="1" applyAlignment="1">
      <alignment/>
    </xf>
    <xf numFmtId="0" fontId="0" fillId="0" borderId="0" xfId="0" applyFill="1" applyAlignment="1">
      <alignment/>
    </xf>
    <xf numFmtId="0" fontId="0" fillId="0" borderId="11" xfId="0" applyFill="1" applyBorder="1" applyAlignment="1">
      <alignment/>
    </xf>
    <xf numFmtId="58" fontId="4" fillId="0" borderId="0" xfId="0" applyNumberFormat="1" applyFont="1" applyFill="1" applyBorder="1" applyAlignment="1">
      <alignment horizontal="left"/>
    </xf>
    <xf numFmtId="0" fontId="7" fillId="0" borderId="35" xfId="0" applyNumberFormat="1" applyFont="1" applyFill="1" applyBorder="1" applyAlignment="1">
      <alignment horizontal="center" vertical="center" textRotation="255"/>
    </xf>
    <xf numFmtId="0" fontId="7" fillId="0" borderId="36" xfId="0" applyNumberFormat="1" applyFont="1" applyFill="1" applyBorder="1" applyAlignment="1">
      <alignment horizontal="center" vertical="center" textRotation="255"/>
    </xf>
    <xf numFmtId="0" fontId="0" fillId="0" borderId="22"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18" xfId="0" applyNumberFormat="1" applyFont="1" applyFill="1" applyBorder="1" applyAlignment="1">
      <alignment vertical="center"/>
    </xf>
    <xf numFmtId="58" fontId="0" fillId="0" borderId="24" xfId="0" applyNumberFormat="1" applyFont="1" applyFill="1" applyBorder="1" applyAlignment="1">
      <alignment horizontal="left" vertical="center"/>
    </xf>
    <xf numFmtId="58" fontId="0" fillId="0" borderId="11" xfId="0" applyNumberFormat="1" applyFont="1" applyFill="1" applyBorder="1" applyAlignment="1">
      <alignment horizontal="left" vertical="center"/>
    </xf>
    <xf numFmtId="58" fontId="0" fillId="0" borderId="21" xfId="0" applyNumberFormat="1" applyFont="1" applyFill="1" applyBorder="1" applyAlignment="1">
      <alignment horizontal="left" vertical="center"/>
    </xf>
    <xf numFmtId="0" fontId="4" fillId="0" borderId="2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8" xfId="0" applyFont="1" applyFill="1" applyBorder="1" applyAlignment="1">
      <alignment vertical="center"/>
    </xf>
    <xf numFmtId="0" fontId="4" fillId="0" borderId="0" xfId="0" applyNumberFormat="1" applyFont="1" applyFill="1" applyBorder="1" applyAlignment="1">
      <alignment/>
    </xf>
    <xf numFmtId="177" fontId="0" fillId="0" borderId="0" xfId="0" applyNumberFormat="1" applyFont="1" applyFill="1" applyBorder="1" applyAlignment="1">
      <alignment horizontal="center"/>
    </xf>
    <xf numFmtId="0" fontId="7" fillId="0" borderId="0" xfId="0" applyNumberFormat="1" applyFont="1" applyFill="1" applyBorder="1" applyAlignment="1">
      <alignment vertical="top" wrapText="1"/>
    </xf>
    <xf numFmtId="0" fontId="7" fillId="0" borderId="0" xfId="0" applyFont="1" applyFill="1" applyBorder="1" applyAlignment="1">
      <alignment vertical="top" wrapText="1"/>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0" xfId="0" applyFont="1" applyFill="1" applyAlignment="1">
      <alignment horizontal="center" vertical="center"/>
    </xf>
    <xf numFmtId="0" fontId="0" fillId="0" borderId="35" xfId="0" applyNumberFormat="1" applyFont="1" applyFill="1" applyBorder="1" applyAlignment="1">
      <alignment horizontal="center" vertical="center" textRotation="255"/>
    </xf>
    <xf numFmtId="0" fontId="0" fillId="0" borderId="36" xfId="0" applyNumberFormat="1" applyFont="1" applyFill="1" applyBorder="1" applyAlignment="1">
      <alignment horizontal="center" vertical="center" textRotation="255"/>
    </xf>
    <xf numFmtId="0" fontId="7" fillId="0" borderId="0" xfId="0" applyNumberFormat="1"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top"/>
    </xf>
    <xf numFmtId="0" fontId="7"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23" xfId="0" applyNumberFormat="1" applyFont="1" applyFill="1" applyBorder="1" applyAlignment="1">
      <alignment horizontal="distributed" vertical="center"/>
    </xf>
    <xf numFmtId="0" fontId="7" fillId="0" borderId="0" xfId="0" applyFont="1" applyFill="1" applyAlignment="1">
      <alignment horizontal="distributed" vertical="center"/>
    </xf>
    <xf numFmtId="0" fontId="7" fillId="0" borderId="23" xfId="0" applyFont="1" applyFill="1" applyBorder="1" applyAlignment="1">
      <alignment horizontal="distributed" vertical="center"/>
    </xf>
    <xf numFmtId="0" fontId="0" fillId="33" borderId="22" xfId="0" applyNumberFormat="1" applyFill="1" applyBorder="1" applyAlignment="1">
      <alignment vertical="top" wrapText="1"/>
    </xf>
    <xf numFmtId="0" fontId="0" fillId="33" borderId="10" xfId="0" applyNumberFormat="1" applyFill="1" applyBorder="1" applyAlignment="1">
      <alignment vertical="top" wrapText="1"/>
    </xf>
    <xf numFmtId="0" fontId="0" fillId="33" borderId="28" xfId="0" applyNumberFormat="1" applyFill="1" applyBorder="1" applyAlignment="1">
      <alignment vertical="top" wrapText="1"/>
    </xf>
    <xf numFmtId="0" fontId="0" fillId="33" borderId="23" xfId="0" applyNumberFormat="1" applyFill="1" applyBorder="1" applyAlignment="1">
      <alignment vertical="top" wrapText="1"/>
    </xf>
    <xf numFmtId="0" fontId="0" fillId="33" borderId="0" xfId="0" applyNumberFormat="1" applyFill="1" applyBorder="1" applyAlignment="1">
      <alignment vertical="top" wrapText="1"/>
    </xf>
    <xf numFmtId="0" fontId="0" fillId="33" borderId="13" xfId="0" applyNumberFormat="1" applyFill="1" applyBorder="1" applyAlignment="1">
      <alignment vertical="top" wrapText="1"/>
    </xf>
    <xf numFmtId="0" fontId="0" fillId="33" borderId="24" xfId="0" applyNumberFormat="1" applyFill="1" applyBorder="1" applyAlignment="1">
      <alignment vertical="top" wrapText="1"/>
    </xf>
    <xf numFmtId="0" fontId="0" fillId="33" borderId="11" xfId="0" applyNumberFormat="1" applyFill="1" applyBorder="1" applyAlignment="1">
      <alignment vertical="top" wrapText="1"/>
    </xf>
    <xf numFmtId="0" fontId="0" fillId="33" borderId="29" xfId="0" applyNumberFormat="1" applyFill="1" applyBorder="1" applyAlignment="1">
      <alignment vertical="top" wrapText="1"/>
    </xf>
    <xf numFmtId="0" fontId="0" fillId="33" borderId="10" xfId="0" applyNumberFormat="1" applyFill="1" applyBorder="1" applyAlignment="1">
      <alignment horizontal="right" vertical="center"/>
    </xf>
    <xf numFmtId="0" fontId="0" fillId="0" borderId="10" xfId="0" applyBorder="1" applyAlignment="1">
      <alignment horizontal="right" vertical="center"/>
    </xf>
    <xf numFmtId="0" fontId="0" fillId="33" borderId="0" xfId="0" applyNumberFormat="1" applyFill="1" applyBorder="1" applyAlignment="1">
      <alignment horizontal="right" vertical="center"/>
    </xf>
    <xf numFmtId="0" fontId="0" fillId="0" borderId="0" xfId="0" applyBorder="1" applyAlignment="1">
      <alignment horizontal="right" vertical="center"/>
    </xf>
    <xf numFmtId="0" fontId="0" fillId="0" borderId="11" xfId="0" applyBorder="1" applyAlignment="1">
      <alignment horizontal="right" vertical="center"/>
    </xf>
    <xf numFmtId="0" fontId="0" fillId="33" borderId="19" xfId="0" applyNumberFormat="1" applyFill="1" applyBorder="1" applyAlignment="1">
      <alignment vertical="top" wrapText="1"/>
    </xf>
    <xf numFmtId="0" fontId="0" fillId="33" borderId="21" xfId="0" applyNumberFormat="1" applyFill="1" applyBorder="1" applyAlignment="1">
      <alignment vertical="top" wrapText="1"/>
    </xf>
    <xf numFmtId="0" fontId="4" fillId="0" borderId="25" xfId="0" applyNumberFormat="1" applyFont="1" applyFill="1" applyBorder="1" applyAlignment="1">
      <alignment vertical="top" wrapText="1"/>
    </xf>
    <xf numFmtId="0" fontId="4" fillId="0" borderId="25" xfId="0"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178" fontId="0" fillId="33" borderId="24" xfId="0" applyNumberFormat="1" applyFont="1" applyFill="1" applyBorder="1" applyAlignment="1">
      <alignment/>
    </xf>
    <xf numFmtId="178" fontId="0" fillId="33" borderId="11" xfId="0" applyNumberFormat="1" applyFont="1" applyFill="1" applyBorder="1" applyAlignment="1">
      <alignment/>
    </xf>
    <xf numFmtId="178" fontId="0" fillId="33" borderId="22" xfId="0" applyNumberFormat="1" applyFont="1" applyFill="1" applyBorder="1" applyAlignment="1">
      <alignment/>
    </xf>
    <xf numFmtId="178" fontId="0" fillId="33" borderId="10" xfId="0" applyNumberFormat="1" applyFont="1" applyFill="1" applyBorder="1" applyAlignment="1">
      <alignment/>
    </xf>
    <xf numFmtId="0" fontId="0" fillId="33" borderId="18" xfId="0" applyNumberFormat="1" applyFill="1" applyBorder="1" applyAlignment="1">
      <alignment vertical="top" wrapText="1"/>
    </xf>
    <xf numFmtId="0" fontId="4" fillId="33" borderId="10" xfId="0" applyFont="1" applyFill="1" applyBorder="1" applyAlignment="1">
      <alignment vertical="center"/>
    </xf>
    <xf numFmtId="0" fontId="4" fillId="33" borderId="0" xfId="0" applyFont="1" applyFill="1" applyBorder="1" applyAlignment="1">
      <alignment vertical="center"/>
    </xf>
    <xf numFmtId="0" fontId="4" fillId="33" borderId="10" xfId="0" applyNumberFormat="1" applyFont="1" applyFill="1" applyBorder="1" applyAlignment="1">
      <alignment vertical="center"/>
    </xf>
    <xf numFmtId="0" fontId="4" fillId="33" borderId="11" xfId="0" applyNumberFormat="1" applyFont="1" applyFill="1" applyBorder="1" applyAlignment="1">
      <alignment vertical="center"/>
    </xf>
    <xf numFmtId="0" fontId="0" fillId="33" borderId="22" xfId="0" applyNumberFormat="1" applyFill="1" applyBorder="1" applyAlignment="1">
      <alignment/>
    </xf>
    <xf numFmtId="0" fontId="0" fillId="33" borderId="10" xfId="0" applyNumberFormat="1" applyFill="1" applyBorder="1" applyAlignment="1">
      <alignment/>
    </xf>
    <xf numFmtId="0" fontId="0" fillId="33" borderId="10" xfId="0" applyNumberFormat="1" applyFont="1" applyFill="1" applyBorder="1" applyAlignment="1">
      <alignment/>
    </xf>
    <xf numFmtId="0" fontId="0" fillId="33" borderId="18" xfId="0" applyNumberFormat="1" applyFont="1" applyFill="1" applyBorder="1" applyAlignment="1">
      <alignment/>
    </xf>
    <xf numFmtId="0" fontId="0" fillId="33" borderId="24" xfId="0" applyNumberFormat="1" applyFill="1" applyBorder="1" applyAlignment="1">
      <alignment/>
    </xf>
    <xf numFmtId="0" fontId="0" fillId="33" borderId="11" xfId="0" applyNumberFormat="1" applyFill="1" applyBorder="1" applyAlignment="1">
      <alignment/>
    </xf>
    <xf numFmtId="0" fontId="0" fillId="33" borderId="11" xfId="0" applyNumberFormat="1" applyFont="1" applyFill="1" applyBorder="1" applyAlignment="1">
      <alignment/>
    </xf>
    <xf numFmtId="0" fontId="0" fillId="33" borderId="21" xfId="0" applyNumberFormat="1" applyFont="1" applyFill="1" applyBorder="1" applyAlignment="1">
      <alignment/>
    </xf>
    <xf numFmtId="0" fontId="0" fillId="33" borderId="28" xfId="0" applyNumberFormat="1" applyFont="1" applyFill="1" applyBorder="1" applyAlignment="1">
      <alignment/>
    </xf>
    <xf numFmtId="0" fontId="0" fillId="0" borderId="14" xfId="0" applyBorder="1" applyAlignment="1">
      <alignment horizontal="distributed" vertical="center"/>
    </xf>
    <xf numFmtId="0" fontId="0" fillId="0" borderId="11" xfId="0" applyBorder="1" applyAlignment="1">
      <alignment horizontal="distributed" vertical="center"/>
    </xf>
    <xf numFmtId="0" fontId="4" fillId="33" borderId="33" xfId="0" applyNumberFormat="1" applyFont="1" applyFill="1" applyBorder="1" applyAlignment="1">
      <alignment vertical="center" wrapText="1"/>
    </xf>
    <xf numFmtId="0" fontId="4" fillId="33" borderId="14" xfId="0" applyNumberFormat="1" applyFont="1" applyFill="1" applyBorder="1" applyAlignment="1">
      <alignment vertical="center" wrapText="1"/>
    </xf>
    <xf numFmtId="0" fontId="4" fillId="33" borderId="34" xfId="0" applyNumberFormat="1" applyFont="1" applyFill="1" applyBorder="1" applyAlignment="1">
      <alignment vertical="center" wrapText="1"/>
    </xf>
    <xf numFmtId="0" fontId="4" fillId="33" borderId="24" xfId="0" applyNumberFormat="1" applyFont="1" applyFill="1" applyBorder="1" applyAlignment="1">
      <alignment vertical="center" wrapText="1"/>
    </xf>
    <xf numFmtId="0" fontId="4" fillId="33" borderId="11" xfId="0" applyNumberFormat="1" applyFont="1" applyFill="1" applyBorder="1" applyAlignment="1">
      <alignment vertical="center" wrapText="1"/>
    </xf>
    <xf numFmtId="0" fontId="4" fillId="33" borderId="29" xfId="0" applyNumberFormat="1" applyFont="1" applyFill="1" applyBorder="1" applyAlignment="1">
      <alignment vertical="center" wrapText="1"/>
    </xf>
    <xf numFmtId="0" fontId="4" fillId="0" borderId="18"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181" fontId="3" fillId="33" borderId="10" xfId="0" applyNumberFormat="1" applyFont="1" applyFill="1" applyBorder="1" applyAlignment="1">
      <alignment horizontal="left" vertical="center"/>
    </xf>
    <xf numFmtId="181" fontId="3" fillId="33" borderId="0" xfId="0" applyNumberFormat="1" applyFont="1" applyFill="1" applyBorder="1" applyAlignment="1">
      <alignment horizontal="left" vertical="center"/>
    </xf>
    <xf numFmtId="0" fontId="4" fillId="33" borderId="10" xfId="0" applyNumberFormat="1" applyFont="1" applyFill="1" applyBorder="1" applyAlignment="1">
      <alignment/>
    </xf>
    <xf numFmtId="0" fontId="4" fillId="33" borderId="18" xfId="0" applyFont="1" applyFill="1" applyBorder="1" applyAlignment="1">
      <alignment vertical="center"/>
    </xf>
    <xf numFmtId="176" fontId="0" fillId="0" borderId="0" xfId="0" applyNumberFormat="1" applyFont="1" applyFill="1" applyBorder="1" applyAlignment="1">
      <alignment horizontal="center"/>
    </xf>
    <xf numFmtId="0" fontId="9" fillId="0" borderId="0" xfId="0" applyFont="1" applyFill="1" applyBorder="1" applyAlignment="1">
      <alignment horizontal="distributed"/>
    </xf>
    <xf numFmtId="0" fontId="9" fillId="0" borderId="0" xfId="0" applyFont="1" applyFill="1" applyAlignment="1">
      <alignment horizontal="distributed"/>
    </xf>
    <xf numFmtId="0" fontId="0" fillId="33" borderId="0" xfId="0" applyNumberFormat="1" applyFill="1" applyBorder="1" applyAlignment="1">
      <alignment/>
    </xf>
    <xf numFmtId="0" fontId="0" fillId="0" borderId="0" xfId="0" applyAlignment="1">
      <alignment/>
    </xf>
    <xf numFmtId="0" fontId="0" fillId="33" borderId="31" xfId="0" applyNumberFormat="1" applyFill="1" applyBorder="1" applyAlignment="1">
      <alignment vertical="center"/>
    </xf>
    <xf numFmtId="0" fontId="0" fillId="33" borderId="31" xfId="0" applyNumberFormat="1" applyFont="1" applyFill="1" applyBorder="1" applyAlignment="1">
      <alignment vertical="center"/>
    </xf>
    <xf numFmtId="176" fontId="0" fillId="33" borderId="0" xfId="0" applyNumberFormat="1" applyFont="1" applyFill="1" applyBorder="1" applyAlignment="1">
      <alignment horizontal="center"/>
    </xf>
    <xf numFmtId="0" fontId="0" fillId="33" borderId="22" xfId="0" applyNumberFormat="1" applyFill="1" applyBorder="1" applyAlignment="1">
      <alignment vertical="center"/>
    </xf>
    <xf numFmtId="0" fontId="0" fillId="33" borderId="10" xfId="0" applyNumberFormat="1" applyFill="1" applyBorder="1" applyAlignment="1">
      <alignment vertical="center"/>
    </xf>
    <xf numFmtId="0" fontId="0" fillId="33" borderId="18" xfId="0" applyNumberFormat="1" applyFill="1" applyBorder="1" applyAlignment="1">
      <alignment vertical="center"/>
    </xf>
    <xf numFmtId="58" fontId="0" fillId="33" borderId="24" xfId="0" applyNumberFormat="1" applyFill="1" applyBorder="1" applyAlignment="1">
      <alignment horizontal="left" vertical="center"/>
    </xf>
    <xf numFmtId="58" fontId="0" fillId="33" borderId="11" xfId="0" applyNumberFormat="1" applyFill="1" applyBorder="1" applyAlignment="1">
      <alignment horizontal="left" vertical="center"/>
    </xf>
    <xf numFmtId="58" fontId="0" fillId="33" borderId="21" xfId="0" applyNumberFormat="1" applyFill="1" applyBorder="1" applyAlignment="1">
      <alignment horizontal="left" vertical="center"/>
    </xf>
    <xf numFmtId="0" fontId="8" fillId="0" borderId="0" xfId="0" applyFont="1" applyFill="1" applyBorder="1" applyAlignment="1">
      <alignment horizontal="distributed" vertical="center"/>
    </xf>
    <xf numFmtId="0" fontId="9" fillId="0" borderId="0" xfId="0" applyFont="1" applyFill="1" applyBorder="1" applyAlignment="1">
      <alignment horizontal="distributed" vertical="top"/>
    </xf>
    <xf numFmtId="0" fontId="9" fillId="0" borderId="0" xfId="0" applyFont="1" applyFill="1" applyAlignment="1">
      <alignment horizontal="distributed" vertical="top"/>
    </xf>
    <xf numFmtId="0" fontId="4" fillId="33" borderId="22"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9" xfId="0" applyFont="1" applyFill="1" applyBorder="1" applyAlignment="1">
      <alignment vertical="center"/>
    </xf>
    <xf numFmtId="177" fontId="0" fillId="33" borderId="0" xfId="0" applyNumberFormat="1" applyFont="1" applyFill="1" applyBorder="1" applyAlignment="1">
      <alignment horizontal="center"/>
    </xf>
    <xf numFmtId="0" fontId="0" fillId="33" borderId="29" xfId="0" applyNumberFormat="1" applyFont="1" applyFill="1" applyBorder="1" applyAlignment="1">
      <alignment/>
    </xf>
    <xf numFmtId="49" fontId="0" fillId="33" borderId="11" xfId="0" applyNumberFormat="1" applyFill="1" applyBorder="1" applyAlignment="1">
      <alignment horizontal="center"/>
    </xf>
    <xf numFmtId="49" fontId="0" fillId="33" borderId="11" xfId="0" applyNumberFormat="1" applyFont="1" applyFill="1" applyBorder="1" applyAlignment="1">
      <alignment horizontal="center"/>
    </xf>
    <xf numFmtId="179" fontId="0" fillId="33" borderId="22" xfId="0" applyNumberFormat="1" applyFill="1" applyBorder="1" applyAlignment="1">
      <alignment horizontal="center" vertical="center"/>
    </xf>
    <xf numFmtId="179" fontId="0" fillId="33" borderId="10" xfId="0" applyNumberFormat="1" applyFont="1" applyFill="1" applyBorder="1" applyAlignment="1">
      <alignment horizontal="center" vertical="center"/>
    </xf>
    <xf numFmtId="179" fontId="0" fillId="33" borderId="23" xfId="0" applyNumberFormat="1" applyFill="1" applyBorder="1" applyAlignment="1">
      <alignment horizontal="center" vertical="center"/>
    </xf>
    <xf numFmtId="179" fontId="0" fillId="33" borderId="0" xfId="0" applyNumberFormat="1" applyFont="1" applyFill="1" applyBorder="1" applyAlignment="1">
      <alignment horizontal="center" vertical="center"/>
    </xf>
    <xf numFmtId="179" fontId="0" fillId="33" borderId="23" xfId="0" applyNumberFormat="1" applyFont="1" applyFill="1" applyBorder="1" applyAlignment="1">
      <alignment horizontal="center" vertical="center"/>
    </xf>
    <xf numFmtId="180" fontId="0" fillId="33" borderId="23" xfId="0" applyNumberFormat="1" applyFill="1" applyBorder="1" applyAlignment="1">
      <alignment horizontal="center" vertical="center"/>
    </xf>
    <xf numFmtId="180" fontId="0" fillId="33" borderId="0" xfId="0" applyNumberFormat="1" applyFont="1" applyFill="1" applyBorder="1" applyAlignment="1">
      <alignment horizontal="center" vertical="center"/>
    </xf>
    <xf numFmtId="180" fontId="0" fillId="33" borderId="24" xfId="0" applyNumberFormat="1" applyFill="1" applyBorder="1" applyAlignment="1">
      <alignment horizontal="center" vertical="center"/>
    </xf>
    <xf numFmtId="180" fontId="0" fillId="33" borderId="11" xfId="0" applyNumberFormat="1" applyFill="1" applyBorder="1" applyAlignment="1">
      <alignment horizontal="center" vertical="center"/>
    </xf>
    <xf numFmtId="0" fontId="0" fillId="0" borderId="37" xfId="0" applyBorder="1" applyAlignment="1">
      <alignment horizontal="center" vertical="center"/>
    </xf>
    <xf numFmtId="0" fontId="4" fillId="33" borderId="0" xfId="0" applyNumberFormat="1" applyFont="1" applyFill="1" applyBorder="1" applyAlignment="1">
      <alignment/>
    </xf>
    <xf numFmtId="58" fontId="4" fillId="33" borderId="0" xfId="0" applyNumberFormat="1" applyFont="1" applyFill="1" applyBorder="1" applyAlignment="1">
      <alignment horizontal="left"/>
    </xf>
    <xf numFmtId="0" fontId="3" fillId="33" borderId="11" xfId="0" applyNumberFormat="1" applyFont="1" applyFill="1" applyBorder="1" applyAlignment="1">
      <alignment/>
    </xf>
    <xf numFmtId="0" fontId="3" fillId="0" borderId="11" xfId="0" applyFont="1" applyBorder="1" applyAlignment="1">
      <alignment/>
    </xf>
    <xf numFmtId="0" fontId="3" fillId="33" borderId="11" xfId="0" applyNumberFormat="1" applyFont="1" applyFill="1" applyBorder="1" applyAlignment="1">
      <alignment horizontal="center"/>
    </xf>
    <xf numFmtId="0" fontId="3" fillId="33" borderId="10" xfId="0" applyFont="1" applyFill="1" applyBorder="1" applyAlignment="1">
      <alignment vertical="center"/>
    </xf>
    <xf numFmtId="0" fontId="3" fillId="33"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67"/>
  <sheetViews>
    <sheetView tabSelected="1" zoomScalePageLayoutView="0" workbookViewId="0" topLeftCell="A1">
      <selection activeCell="D2" sqref="D2:E2"/>
    </sheetView>
  </sheetViews>
  <sheetFormatPr defaultColWidth="9.140625" defaultRowHeight="12"/>
  <cols>
    <col min="1" max="29" width="2.8515625" style="0" customWidth="1"/>
    <col min="30" max="32" width="3.28125" style="0" customWidth="1"/>
    <col min="33" max="46" width="2.8515625" style="0" customWidth="1"/>
    <col min="47" max="92" width="2.8515625" style="5" customWidth="1"/>
  </cols>
  <sheetData>
    <row r="1" spans="1:91" ht="14.25" customHeight="1">
      <c r="A1" s="3" t="s">
        <v>13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5"/>
      <c r="AU1" s="15" t="s">
        <v>62</v>
      </c>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row>
    <row r="2" spans="1:92" ht="18" customHeight="1">
      <c r="A2" s="5"/>
      <c r="B2" s="55" t="s">
        <v>99</v>
      </c>
      <c r="C2" s="260"/>
      <c r="D2" s="228" t="s">
        <v>127</v>
      </c>
      <c r="E2" s="229"/>
      <c r="G2" s="3"/>
      <c r="L2" s="3"/>
      <c r="M2" s="3"/>
      <c r="N2" s="3"/>
      <c r="Q2" s="130" t="s">
        <v>22</v>
      </c>
      <c r="R2" s="130"/>
      <c r="S2" s="130"/>
      <c r="T2" s="130"/>
      <c r="U2" s="130"/>
      <c r="V2" s="224" t="s">
        <v>20</v>
      </c>
      <c r="W2" s="225"/>
      <c r="X2" s="225"/>
      <c r="Y2" s="225"/>
      <c r="Z2" s="225"/>
      <c r="AA2" s="237" t="s">
        <v>100</v>
      </c>
      <c r="AD2" s="137" t="s">
        <v>17</v>
      </c>
      <c r="AE2" s="137"/>
      <c r="AF2" s="137" t="s">
        <v>18</v>
      </c>
      <c r="AG2" s="137"/>
      <c r="AH2" s="137" t="s">
        <v>19</v>
      </c>
      <c r="AI2" s="137"/>
      <c r="AJ2" s="231" t="s">
        <v>16</v>
      </c>
      <c r="AK2" s="232"/>
      <c r="AL2" s="232"/>
      <c r="AM2" s="232"/>
      <c r="AN2" s="232"/>
      <c r="AO2" s="232"/>
      <c r="AP2" s="232"/>
      <c r="AQ2" s="232"/>
      <c r="AR2" s="232"/>
      <c r="AS2" s="232"/>
      <c r="AT2" s="233"/>
      <c r="AV2" s="3"/>
      <c r="AW2" s="3"/>
      <c r="AX2" s="3"/>
      <c r="AY2" s="3"/>
      <c r="AZ2" s="3"/>
      <c r="BA2" s="3"/>
      <c r="BF2" s="3"/>
      <c r="BG2" s="3"/>
      <c r="BH2" s="3"/>
      <c r="BK2" s="130" t="s">
        <v>22</v>
      </c>
      <c r="BL2" s="130"/>
      <c r="BM2" s="130"/>
      <c r="BN2" s="130"/>
      <c r="BO2" s="130"/>
      <c r="BP2" s="224" t="s">
        <v>20</v>
      </c>
      <c r="BQ2" s="225"/>
      <c r="BR2" s="225"/>
      <c r="BS2" s="225"/>
      <c r="BT2" s="225"/>
      <c r="BU2" s="237" t="s">
        <v>34</v>
      </c>
      <c r="BX2" s="137" t="s">
        <v>17</v>
      </c>
      <c r="BY2" s="137"/>
      <c r="BZ2" s="137" t="s">
        <v>18</v>
      </c>
      <c r="CA2" s="137"/>
      <c r="CB2" s="137" t="s">
        <v>19</v>
      </c>
      <c r="CC2" s="137"/>
      <c r="CD2" s="139" t="str">
        <f>IF($AJ$2="","　　　　　　　　　第　　　　号",$AJ$2)</f>
        <v>占国東整青道管一道第１２３４号</v>
      </c>
      <c r="CE2" s="140"/>
      <c r="CF2" s="140"/>
      <c r="CG2" s="140"/>
      <c r="CH2" s="140"/>
      <c r="CI2" s="140"/>
      <c r="CJ2" s="140"/>
      <c r="CK2" s="140"/>
      <c r="CL2" s="140"/>
      <c r="CM2" s="140"/>
      <c r="CN2" s="141"/>
    </row>
    <row r="3" spans="1:92" ht="14.25" customHeight="1">
      <c r="A3" s="5"/>
      <c r="B3" s="3"/>
      <c r="C3" s="3"/>
      <c r="D3" s="3"/>
      <c r="E3" s="3"/>
      <c r="F3" s="3"/>
      <c r="G3" s="3"/>
      <c r="L3" s="3"/>
      <c r="M3" s="3"/>
      <c r="N3" s="3"/>
      <c r="Q3" s="130"/>
      <c r="R3" s="130"/>
      <c r="S3" s="130"/>
      <c r="T3" s="130"/>
      <c r="U3" s="130"/>
      <c r="V3" s="238" t="s">
        <v>21</v>
      </c>
      <c r="W3" s="239"/>
      <c r="X3" s="239"/>
      <c r="Y3" s="239"/>
      <c r="Z3" s="239"/>
      <c r="AA3" s="237"/>
      <c r="AD3" s="138"/>
      <c r="AE3" s="138"/>
      <c r="AF3" s="138"/>
      <c r="AG3" s="138"/>
      <c r="AH3" s="138"/>
      <c r="AI3" s="138"/>
      <c r="AJ3" s="234">
        <v>43823</v>
      </c>
      <c r="AK3" s="235"/>
      <c r="AL3" s="235"/>
      <c r="AM3" s="235"/>
      <c r="AN3" s="235"/>
      <c r="AO3" s="235"/>
      <c r="AP3" s="235"/>
      <c r="AQ3" s="235"/>
      <c r="AR3" s="235"/>
      <c r="AS3" s="235"/>
      <c r="AT3" s="236"/>
      <c r="AV3" s="3"/>
      <c r="AW3" s="3"/>
      <c r="AX3" s="3"/>
      <c r="AY3" s="3"/>
      <c r="AZ3" s="3"/>
      <c r="BA3" s="3"/>
      <c r="BF3" s="3"/>
      <c r="BG3" s="3"/>
      <c r="BH3" s="3"/>
      <c r="BK3" s="130"/>
      <c r="BL3" s="130"/>
      <c r="BM3" s="130"/>
      <c r="BN3" s="130"/>
      <c r="BO3" s="130"/>
      <c r="BP3" s="238" t="s">
        <v>21</v>
      </c>
      <c r="BQ3" s="239"/>
      <c r="BR3" s="239"/>
      <c r="BS3" s="239"/>
      <c r="BT3" s="239"/>
      <c r="BU3" s="237"/>
      <c r="BX3" s="138"/>
      <c r="BY3" s="138"/>
      <c r="BZ3" s="138"/>
      <c r="CA3" s="138"/>
      <c r="CB3" s="138"/>
      <c r="CC3" s="138"/>
      <c r="CD3" s="142" t="str">
        <f>IF($AJ$3=0,IF($D$2="","　　",$D$2)&amp;" 　　 年 　　 月 　　 日",IF(ISTEXT($AJ$3),$AJ$3,TEXT($AJ$3,"ggg ")&amp;WIDECHAR(IF(LEN(TEXT($AJ$3,"e"))=1,TEXT($AJ$3," e"),TEXT($AJ$3,"e")))&amp;" 年 "&amp;WIDECHAR(IF(LEN(TEXT($AJ$3,"m"))=1,TEXT($AJ$3," m"),TEXT($AJ$3,"m")))&amp;" 月 "&amp;WIDECHAR(IF(LEN(TEXT($AJ$3,"d"))=1,TEXT($AJ$3," d"),TEXT($AJ$3,"d")))&amp;" 日"))</f>
        <v>令和 　１ 年 １２ 月 ２４ 日</v>
      </c>
      <c r="CE3" s="143"/>
      <c r="CF3" s="143"/>
      <c r="CG3" s="143"/>
      <c r="CH3" s="143"/>
      <c r="CI3" s="143"/>
      <c r="CJ3" s="143"/>
      <c r="CK3" s="143"/>
      <c r="CL3" s="143"/>
      <c r="CM3" s="143"/>
      <c r="CN3" s="144"/>
    </row>
    <row r="4" spans="1:90" ht="14.25" customHeight="1">
      <c r="A4" s="5"/>
      <c r="B4" s="3"/>
      <c r="C4" s="3"/>
      <c r="D4" s="3"/>
      <c r="E4" s="3"/>
      <c r="F4" s="3"/>
      <c r="G4" s="3"/>
      <c r="H4" s="3"/>
      <c r="I4" s="3"/>
      <c r="J4" s="3"/>
      <c r="K4" s="3"/>
      <c r="L4" s="3"/>
      <c r="M4" s="3"/>
      <c r="N4" s="3"/>
      <c r="O4" s="3"/>
      <c r="P4" s="3"/>
      <c r="Q4" s="3"/>
      <c r="R4" s="3"/>
      <c r="S4" s="3"/>
      <c r="T4" s="3"/>
      <c r="U4" s="3"/>
      <c r="V4" s="3"/>
      <c r="W4" s="3"/>
      <c r="X4" s="3"/>
      <c r="Y4" s="3"/>
      <c r="Z4" s="3"/>
      <c r="AA4" s="3"/>
      <c r="AD4" s="261" t="s">
        <v>119</v>
      </c>
      <c r="AE4" s="261"/>
      <c r="AF4" s="261"/>
      <c r="AG4" s="261"/>
      <c r="AH4" s="261"/>
      <c r="AI4" s="261"/>
      <c r="AJ4" s="261"/>
      <c r="AK4" s="261"/>
      <c r="AL4" s="261"/>
      <c r="AM4" s="261"/>
      <c r="AN4" s="261"/>
      <c r="AO4" s="261"/>
      <c r="AP4" s="261"/>
      <c r="AQ4" s="261"/>
      <c r="AR4" s="3"/>
      <c r="AS4" s="3"/>
      <c r="AT4" s="3"/>
      <c r="AV4" s="3"/>
      <c r="AW4" s="3"/>
      <c r="AX4" s="3"/>
      <c r="AY4" s="3"/>
      <c r="AZ4" s="3"/>
      <c r="BA4" s="3"/>
      <c r="BB4" s="3"/>
      <c r="BC4" s="3"/>
      <c r="BD4" s="3"/>
      <c r="BE4" s="3"/>
      <c r="BF4" s="3"/>
      <c r="BG4" s="3"/>
      <c r="BH4" s="3"/>
      <c r="BI4" s="3"/>
      <c r="BJ4" s="3"/>
      <c r="BK4" s="3"/>
      <c r="BL4" s="3"/>
      <c r="BM4" s="3"/>
      <c r="BN4" s="3"/>
      <c r="BO4" s="3"/>
      <c r="BP4" s="3"/>
      <c r="BQ4" s="3"/>
      <c r="BR4" s="3"/>
      <c r="BS4" s="3"/>
      <c r="BT4" s="3"/>
      <c r="BU4" s="3"/>
      <c r="BY4" s="151" t="str">
        <f>IF($AD$4="","　　　　　　　第　　　　　号",$AD$4)</f>
        <v>　　　　　　　第 123 号</v>
      </c>
      <c r="BZ4" s="151"/>
      <c r="CA4" s="151"/>
      <c r="CB4" s="151"/>
      <c r="CC4" s="151"/>
      <c r="CD4" s="151"/>
      <c r="CE4" s="151"/>
      <c r="CF4" s="151"/>
      <c r="CG4" s="151"/>
      <c r="CH4" s="151"/>
      <c r="CI4" s="151"/>
      <c r="CJ4" s="151"/>
      <c r="CK4" s="151"/>
      <c r="CL4" s="151"/>
    </row>
    <row r="5" spans="1:90" ht="14.25" customHeight="1">
      <c r="A5" s="5"/>
      <c r="X5" s="3"/>
      <c r="Y5" s="3"/>
      <c r="Z5" s="3"/>
      <c r="AA5" s="3"/>
      <c r="AD5" s="262">
        <v>45017</v>
      </c>
      <c r="AE5" s="262"/>
      <c r="AF5" s="262"/>
      <c r="AG5" s="262"/>
      <c r="AH5" s="262"/>
      <c r="AI5" s="262"/>
      <c r="AJ5" s="262"/>
      <c r="AK5" s="262"/>
      <c r="AL5" s="262"/>
      <c r="AM5" s="262"/>
      <c r="AN5" s="262"/>
      <c r="AO5" s="262"/>
      <c r="AP5" s="262"/>
      <c r="AQ5" s="262"/>
      <c r="AR5" s="3"/>
      <c r="AS5" s="3"/>
      <c r="AT5" s="3"/>
      <c r="BR5" s="3"/>
      <c r="BS5" s="3"/>
      <c r="BT5" s="3"/>
      <c r="BU5" s="3"/>
      <c r="BY5" s="136" t="str">
        <f>IF($AD$5=0,IF($D$2="","　　",$D$2)&amp;" 　　 年 　　 月 　　 日",IF(ISTEXT($AD$5),$AD$5,TEXT($AD$5,"ggg ")&amp;WIDECHAR(IF(LEN(TEXT($AD$5,"e"))=1,TEXT($AD$5," e"),TEXT($AD$5,"e")))&amp;" 年 "&amp;WIDECHAR(IF(LEN(TEXT($AD$5,"m"))=1,TEXT($AD$5," m"),TEXT($AD$5,"m")))&amp;" 月 "&amp;WIDECHAR(IF(LEN(TEXT($AD$5,"d"))=1,TEXT($AD$5," d"),TEXT($AD$5,"d")))&amp;" 日"))</f>
        <v>令和 　５ 年 　４ 月 　１ 日</v>
      </c>
      <c r="BZ5" s="136"/>
      <c r="CA5" s="136"/>
      <c r="CB5" s="136"/>
      <c r="CC5" s="136"/>
      <c r="CD5" s="136"/>
      <c r="CE5" s="136"/>
      <c r="CF5" s="136"/>
      <c r="CG5" s="136"/>
      <c r="CH5" s="136"/>
      <c r="CI5" s="136"/>
      <c r="CJ5" s="136"/>
      <c r="CK5" s="136"/>
      <c r="CL5" s="136"/>
    </row>
    <row r="6" spans="1:92" ht="14.25" customHeight="1">
      <c r="A6" s="5"/>
      <c r="B6" s="3"/>
      <c r="C6" s="3"/>
      <c r="D6" s="151" t="s">
        <v>6</v>
      </c>
      <c r="E6" s="151"/>
      <c r="F6" s="151"/>
      <c r="G6" s="151"/>
      <c r="H6" s="151"/>
      <c r="I6" s="151"/>
      <c r="J6" s="151"/>
      <c r="K6" s="151"/>
      <c r="L6" s="151"/>
      <c r="M6" s="151"/>
      <c r="N6" s="151"/>
      <c r="O6" s="151"/>
      <c r="P6" s="151"/>
      <c r="Q6" s="151"/>
      <c r="R6" s="151"/>
      <c r="S6" s="151"/>
      <c r="T6" s="151"/>
      <c r="U6" s="151"/>
      <c r="V6" s="151"/>
      <c r="W6" s="151"/>
      <c r="Y6" s="3" t="s">
        <v>9</v>
      </c>
      <c r="Z6" s="230">
        <v>38</v>
      </c>
      <c r="AA6" s="230"/>
      <c r="AB6" s="230"/>
      <c r="AC6" s="14" t="s">
        <v>10</v>
      </c>
      <c r="AD6" s="247">
        <v>3</v>
      </c>
      <c r="AE6" s="247"/>
      <c r="AF6" s="247"/>
      <c r="AH6" s="3"/>
      <c r="AI6" s="3"/>
      <c r="AJ6" s="3"/>
      <c r="AK6" s="3"/>
      <c r="AL6" s="3"/>
      <c r="AM6" s="3"/>
      <c r="AN6" s="3"/>
      <c r="AO6" s="3"/>
      <c r="AP6" s="3"/>
      <c r="AQ6" s="3"/>
      <c r="AR6" s="3"/>
      <c r="AS6" s="3"/>
      <c r="AT6" s="3"/>
      <c r="AV6" s="3"/>
      <c r="AW6" s="3"/>
      <c r="AX6" s="151" t="s">
        <v>6</v>
      </c>
      <c r="AY6" s="151"/>
      <c r="AZ6" s="151"/>
      <c r="BA6" s="151"/>
      <c r="BB6" s="151"/>
      <c r="BC6" s="151"/>
      <c r="BD6" s="151"/>
      <c r="BE6" s="151"/>
      <c r="BF6" s="151"/>
      <c r="BG6" s="151"/>
      <c r="BH6" s="151"/>
      <c r="BI6" s="151"/>
      <c r="BJ6" s="151"/>
      <c r="BK6" s="151"/>
      <c r="BL6" s="151"/>
      <c r="BM6" s="151"/>
      <c r="BN6" s="151"/>
      <c r="BO6" s="151"/>
      <c r="BP6" s="151"/>
      <c r="BQ6" s="151"/>
      <c r="BS6" s="3" t="s">
        <v>9</v>
      </c>
      <c r="BT6" s="223" t="str">
        <f>WIDECHAR(IF($Z$6="","",TEXT($Z$6,"000")))</f>
        <v>０３８</v>
      </c>
      <c r="BU6" s="223"/>
      <c r="BV6" s="223"/>
      <c r="BW6" s="14" t="s">
        <v>10</v>
      </c>
      <c r="BX6" s="152" t="str">
        <f>WIDECHAR(IF($AD$6="","",TEXT($AD$6,"0000")))</f>
        <v>０００３</v>
      </c>
      <c r="BY6" s="152"/>
      <c r="BZ6" s="152"/>
      <c r="CB6" s="14"/>
      <c r="CC6" s="3"/>
      <c r="CD6" s="3"/>
      <c r="CE6" s="3"/>
      <c r="CF6" s="3"/>
      <c r="CG6" s="3"/>
      <c r="CH6" s="3"/>
      <c r="CI6" s="3"/>
      <c r="CJ6" s="3"/>
      <c r="CK6" s="3"/>
      <c r="CL6" s="3"/>
      <c r="CM6" s="3"/>
      <c r="CN6" s="3"/>
    </row>
    <row r="7" spans="1:92" ht="14.25" customHeight="1">
      <c r="A7" s="5"/>
      <c r="B7" s="3"/>
      <c r="C7" s="3"/>
      <c r="D7" s="3"/>
      <c r="E7" s="3"/>
      <c r="F7" s="3"/>
      <c r="G7" s="3"/>
      <c r="H7" s="3"/>
      <c r="I7" s="3"/>
      <c r="J7" s="3"/>
      <c r="K7" s="3"/>
      <c r="L7" s="3"/>
      <c r="M7" s="3"/>
      <c r="N7" s="3"/>
      <c r="O7" s="3"/>
      <c r="P7" s="3"/>
      <c r="Q7" s="3"/>
      <c r="R7" s="3"/>
      <c r="S7" s="3"/>
      <c r="T7" s="3"/>
      <c r="U7" s="3"/>
      <c r="V7" s="3"/>
      <c r="W7" s="3"/>
      <c r="X7" s="3"/>
      <c r="Y7" s="226"/>
      <c r="Z7" s="227"/>
      <c r="AA7" s="227"/>
      <c r="AB7" s="227"/>
      <c r="AC7" s="227"/>
      <c r="AD7" s="227"/>
      <c r="AE7" s="227"/>
      <c r="AF7" s="227"/>
      <c r="AG7" s="227"/>
      <c r="AH7" s="227"/>
      <c r="AI7" s="227"/>
      <c r="AJ7" s="227"/>
      <c r="AK7" s="227"/>
      <c r="AL7" s="227"/>
      <c r="AM7" s="227"/>
      <c r="AN7" s="227"/>
      <c r="AO7" s="227"/>
      <c r="AP7" s="227"/>
      <c r="AQ7" s="227"/>
      <c r="AR7" s="227"/>
      <c r="AS7" s="3"/>
      <c r="AT7" s="3"/>
      <c r="AV7" s="3"/>
      <c r="AW7" s="3"/>
      <c r="AX7" s="3"/>
      <c r="AY7" s="3"/>
      <c r="AZ7" s="3"/>
      <c r="BA7" s="3"/>
      <c r="BB7" s="3"/>
      <c r="BC7" s="3"/>
      <c r="BD7" s="3"/>
      <c r="BE7" s="3"/>
      <c r="BF7" s="3"/>
      <c r="BG7" s="3"/>
      <c r="BH7" s="3"/>
      <c r="BI7" s="3"/>
      <c r="BJ7" s="3"/>
      <c r="BK7" s="3"/>
      <c r="BL7" s="3"/>
      <c r="BM7" s="3"/>
      <c r="BN7" s="3"/>
      <c r="BO7" s="3"/>
      <c r="BP7" s="3"/>
      <c r="BQ7" s="3"/>
      <c r="BR7" s="3"/>
      <c r="BS7" s="133">
        <f>IF($Y$7="","",$Y$7)</f>
      </c>
      <c r="BT7" s="134"/>
      <c r="BU7" s="134"/>
      <c r="BV7" s="134"/>
      <c r="BW7" s="134"/>
      <c r="BX7" s="134"/>
      <c r="BY7" s="134"/>
      <c r="BZ7" s="134"/>
      <c r="CA7" s="134"/>
      <c r="CB7" s="134"/>
      <c r="CC7" s="134"/>
      <c r="CD7" s="134"/>
      <c r="CE7" s="134"/>
      <c r="CF7" s="134"/>
      <c r="CG7" s="134"/>
      <c r="CH7" s="134"/>
      <c r="CI7" s="134"/>
      <c r="CJ7" s="134"/>
      <c r="CK7" s="134"/>
      <c r="CL7" s="134"/>
      <c r="CM7" s="3"/>
      <c r="CN7" s="3"/>
    </row>
    <row r="8" spans="1:92" ht="14.25" customHeight="1">
      <c r="A8" s="5"/>
      <c r="B8" s="3"/>
      <c r="C8" s="3"/>
      <c r="D8" s="3"/>
      <c r="E8" s="3"/>
      <c r="F8" s="3"/>
      <c r="G8" s="3"/>
      <c r="H8" s="3"/>
      <c r="I8" s="3"/>
      <c r="J8" s="3"/>
      <c r="K8" s="3"/>
      <c r="L8" s="3"/>
      <c r="M8" s="3"/>
      <c r="N8" s="3"/>
      <c r="O8" s="3"/>
      <c r="P8" s="3"/>
      <c r="Q8" s="3"/>
      <c r="R8" s="3"/>
      <c r="S8" s="3"/>
      <c r="V8" s="131" t="s">
        <v>4</v>
      </c>
      <c r="W8" s="131"/>
      <c r="X8" s="131"/>
      <c r="Y8" s="263" t="s">
        <v>120</v>
      </c>
      <c r="Z8" s="264"/>
      <c r="AA8" s="264"/>
      <c r="AB8" s="264"/>
      <c r="AC8" s="264"/>
      <c r="AD8" s="264"/>
      <c r="AE8" s="264"/>
      <c r="AF8" s="264"/>
      <c r="AG8" s="264"/>
      <c r="AH8" s="264"/>
      <c r="AI8" s="264"/>
      <c r="AJ8" s="264"/>
      <c r="AK8" s="264"/>
      <c r="AL8" s="264"/>
      <c r="AM8" s="264"/>
      <c r="AN8" s="264"/>
      <c r="AO8" s="264"/>
      <c r="AP8" s="264"/>
      <c r="AQ8" s="264"/>
      <c r="AR8" s="264"/>
      <c r="AS8" s="2"/>
      <c r="AT8" s="2"/>
      <c r="AV8" s="3"/>
      <c r="AW8" s="3"/>
      <c r="AX8" s="3"/>
      <c r="AY8" s="3"/>
      <c r="AZ8" s="3"/>
      <c r="BA8" s="3"/>
      <c r="BB8" s="3"/>
      <c r="BC8" s="3"/>
      <c r="BD8" s="3"/>
      <c r="BE8" s="3"/>
      <c r="BF8" s="3"/>
      <c r="BG8" s="3"/>
      <c r="BH8" s="3"/>
      <c r="BI8" s="3"/>
      <c r="BJ8" s="3"/>
      <c r="BK8" s="3"/>
      <c r="BL8" s="3"/>
      <c r="BM8" s="3"/>
      <c r="BP8" s="131" t="s">
        <v>4</v>
      </c>
      <c r="BQ8" s="131"/>
      <c r="BR8" s="131"/>
      <c r="BS8" s="86" t="str">
        <f>IF($Y$8="","",$Y$8)</f>
        <v>　　青森市大字石江字江渡８３－１</v>
      </c>
      <c r="BT8" s="135"/>
      <c r="BU8" s="135"/>
      <c r="BV8" s="135"/>
      <c r="BW8" s="135"/>
      <c r="BX8" s="135"/>
      <c r="BY8" s="135"/>
      <c r="BZ8" s="135"/>
      <c r="CA8" s="135"/>
      <c r="CB8" s="135"/>
      <c r="CC8" s="135"/>
      <c r="CD8" s="135"/>
      <c r="CE8" s="135"/>
      <c r="CF8" s="135"/>
      <c r="CG8" s="135"/>
      <c r="CH8" s="135"/>
      <c r="CI8" s="135"/>
      <c r="CJ8" s="135"/>
      <c r="CK8" s="135"/>
      <c r="CL8" s="135"/>
      <c r="CM8" s="2"/>
      <c r="CN8" s="2"/>
    </row>
    <row r="9" spans="1:92" ht="14.25" customHeight="1">
      <c r="A9" s="5"/>
      <c r="B9" s="3"/>
      <c r="C9" s="3"/>
      <c r="D9" s="3"/>
      <c r="E9" s="3"/>
      <c r="F9" s="3"/>
      <c r="G9" s="3"/>
      <c r="H9" s="3"/>
      <c r="I9" s="3"/>
      <c r="J9" s="3"/>
      <c r="K9" s="3"/>
      <c r="L9" s="3"/>
      <c r="M9" s="3"/>
      <c r="N9" s="3"/>
      <c r="O9" s="3"/>
      <c r="P9" s="3"/>
      <c r="Q9" s="3"/>
      <c r="R9" s="3"/>
      <c r="S9" s="3"/>
      <c r="V9" s="3"/>
      <c r="W9" s="3"/>
      <c r="X9" s="3"/>
      <c r="Y9" s="221"/>
      <c r="Z9" s="221"/>
      <c r="AA9" s="221"/>
      <c r="AB9" s="221"/>
      <c r="AC9" s="221"/>
      <c r="AD9" s="221"/>
      <c r="AE9" s="221"/>
      <c r="AF9" s="221"/>
      <c r="AG9" s="221"/>
      <c r="AH9" s="221"/>
      <c r="AI9" s="221"/>
      <c r="AJ9" s="221"/>
      <c r="AK9" s="221"/>
      <c r="AL9" s="221"/>
      <c r="AM9" s="221"/>
      <c r="AN9" s="221"/>
      <c r="AO9" s="221"/>
      <c r="AP9" s="221"/>
      <c r="AQ9" s="221"/>
      <c r="AR9" s="221"/>
      <c r="AS9" s="3"/>
      <c r="AT9" s="3"/>
      <c r="AV9" s="3"/>
      <c r="AW9" s="3"/>
      <c r="AX9" s="3"/>
      <c r="AY9" s="3"/>
      <c r="AZ9" s="3"/>
      <c r="BA9" s="3"/>
      <c r="BB9" s="3"/>
      <c r="BC9" s="3"/>
      <c r="BD9" s="3"/>
      <c r="BE9" s="3"/>
      <c r="BF9" s="3"/>
      <c r="BG9" s="3"/>
      <c r="BH9" s="3"/>
      <c r="BI9" s="3"/>
      <c r="BJ9" s="3"/>
      <c r="BK9" s="3"/>
      <c r="BL9" s="3"/>
      <c r="BM9" s="3"/>
      <c r="BP9" s="3"/>
      <c r="BQ9" s="3"/>
      <c r="BR9" s="3"/>
      <c r="BS9" s="128">
        <f>IF($Y$9="","",$Y$9)</f>
      </c>
      <c r="BT9" s="128"/>
      <c r="BU9" s="128"/>
      <c r="BV9" s="128"/>
      <c r="BW9" s="128"/>
      <c r="BX9" s="128"/>
      <c r="BY9" s="128"/>
      <c r="BZ9" s="128"/>
      <c r="CA9" s="128"/>
      <c r="CB9" s="128"/>
      <c r="CC9" s="128"/>
      <c r="CD9" s="128"/>
      <c r="CE9" s="128"/>
      <c r="CF9" s="128"/>
      <c r="CG9" s="128"/>
      <c r="CH9" s="128"/>
      <c r="CI9" s="128"/>
      <c r="CJ9" s="128"/>
      <c r="CK9" s="128"/>
      <c r="CL9" s="128"/>
      <c r="CM9" s="3"/>
      <c r="CN9" s="3"/>
    </row>
    <row r="10" spans="1:92" ht="14.25" customHeight="1">
      <c r="A10" s="5"/>
      <c r="B10" s="3"/>
      <c r="C10" s="3"/>
      <c r="D10" s="3"/>
      <c r="E10" s="3"/>
      <c r="F10" s="3"/>
      <c r="G10" s="3"/>
      <c r="H10" s="3"/>
      <c r="I10" s="3"/>
      <c r="J10" s="3"/>
      <c r="K10" s="3"/>
      <c r="L10" s="3"/>
      <c r="M10" s="3"/>
      <c r="N10" s="3"/>
      <c r="O10" s="3"/>
      <c r="P10" s="3"/>
      <c r="Q10" s="3"/>
      <c r="R10" s="3"/>
      <c r="S10" s="3"/>
      <c r="V10" s="131" t="s">
        <v>5</v>
      </c>
      <c r="W10" s="131"/>
      <c r="X10" s="131"/>
      <c r="Y10" s="265" t="s">
        <v>130</v>
      </c>
      <c r="Z10" s="265"/>
      <c r="AA10" s="265"/>
      <c r="AB10" s="265"/>
      <c r="AC10" s="265"/>
      <c r="AD10" s="265"/>
      <c r="AE10" s="265"/>
      <c r="AF10" s="265"/>
      <c r="AG10" s="265"/>
      <c r="AH10" s="265"/>
      <c r="AI10" s="265"/>
      <c r="AJ10" s="265"/>
      <c r="AK10" s="265"/>
      <c r="AL10" s="265"/>
      <c r="AM10" s="265"/>
      <c r="AN10" s="265"/>
      <c r="AO10" s="265"/>
      <c r="AP10" s="265"/>
      <c r="AQ10" s="265"/>
      <c r="AR10" s="265"/>
      <c r="AS10" s="2"/>
      <c r="AT10" s="40" t="s">
        <v>101</v>
      </c>
      <c r="AV10" s="3"/>
      <c r="AW10" s="3"/>
      <c r="AX10" s="3"/>
      <c r="AY10" s="3"/>
      <c r="AZ10" s="3"/>
      <c r="BA10" s="3"/>
      <c r="BB10" s="3"/>
      <c r="BC10" s="3"/>
      <c r="BD10" s="3"/>
      <c r="BE10" s="3"/>
      <c r="BF10" s="3"/>
      <c r="BG10" s="3"/>
      <c r="BH10" s="3"/>
      <c r="BI10" s="3"/>
      <c r="BJ10" s="3"/>
      <c r="BK10" s="3"/>
      <c r="BL10" s="3"/>
      <c r="BM10" s="3"/>
      <c r="BP10" s="131" t="s">
        <v>5</v>
      </c>
      <c r="BQ10" s="131"/>
      <c r="BR10" s="131"/>
      <c r="BS10" s="132" t="str">
        <f>IF($Y$10="","",$Y$10)</f>
        <v>　青国　太郎</v>
      </c>
      <c r="BT10" s="132"/>
      <c r="BU10" s="132"/>
      <c r="BV10" s="132"/>
      <c r="BW10" s="132"/>
      <c r="BX10" s="132"/>
      <c r="BY10" s="132"/>
      <c r="BZ10" s="132"/>
      <c r="CA10" s="132"/>
      <c r="CB10" s="132"/>
      <c r="CC10" s="132"/>
      <c r="CD10" s="132"/>
      <c r="CE10" s="132"/>
      <c r="CF10" s="132"/>
      <c r="CG10" s="132"/>
      <c r="CH10" s="132"/>
      <c r="CI10" s="132"/>
      <c r="CJ10" s="132"/>
      <c r="CK10" s="132"/>
      <c r="CL10" s="132"/>
      <c r="CM10" s="2"/>
      <c r="CN10" s="40" t="s">
        <v>32</v>
      </c>
    </row>
    <row r="11" spans="1:92" ht="10.5" customHeight="1">
      <c r="A11" s="5"/>
      <c r="B11" s="3"/>
      <c r="C11" s="3"/>
      <c r="D11" s="3"/>
      <c r="E11" s="3"/>
      <c r="F11" s="3"/>
      <c r="G11" s="3"/>
      <c r="H11" s="3"/>
      <c r="I11" s="3"/>
      <c r="J11" s="3"/>
      <c r="K11" s="3"/>
      <c r="L11" s="3"/>
      <c r="M11" s="3"/>
      <c r="N11" s="3"/>
      <c r="O11" s="3"/>
      <c r="P11" s="3"/>
      <c r="Q11" s="3"/>
      <c r="R11" s="3"/>
      <c r="S11" s="3"/>
      <c r="T11" s="3"/>
      <c r="U11" s="3"/>
      <c r="V11" s="3"/>
      <c r="W11" s="3"/>
      <c r="Y11" s="3"/>
      <c r="Z11" s="3"/>
      <c r="AA11" s="3"/>
      <c r="AB11" s="199" t="s">
        <v>43</v>
      </c>
      <c r="AC11" s="199"/>
      <c r="AD11" s="199"/>
      <c r="AE11" s="199"/>
      <c r="AF11" s="200"/>
      <c r="AG11" s="200"/>
      <c r="AH11" s="200"/>
      <c r="AI11" s="200"/>
      <c r="AJ11" s="200"/>
      <c r="AK11" s="200"/>
      <c r="AL11" s="200"/>
      <c r="AM11" s="200"/>
      <c r="AN11" s="200"/>
      <c r="AO11" s="200"/>
      <c r="AP11" s="200"/>
      <c r="AQ11" s="200"/>
      <c r="AR11" s="200"/>
      <c r="AS11" s="1"/>
      <c r="AT11" s="1"/>
      <c r="AV11" s="3"/>
      <c r="AW11" s="3"/>
      <c r="AX11" s="3"/>
      <c r="AY11" s="3"/>
      <c r="AZ11" s="3"/>
      <c r="BA11" s="3"/>
      <c r="BB11" s="3"/>
      <c r="BC11" s="3"/>
      <c r="BD11" s="3"/>
      <c r="BE11" s="3"/>
      <c r="BF11" s="3"/>
      <c r="BG11" s="3"/>
      <c r="BH11" s="3"/>
      <c r="BI11" s="3"/>
      <c r="BJ11" s="3"/>
      <c r="BK11" s="3"/>
      <c r="BL11" s="3"/>
      <c r="BM11" s="3"/>
      <c r="BN11" s="3"/>
      <c r="BO11" s="3"/>
      <c r="BP11" s="3"/>
      <c r="BQ11" s="3"/>
      <c r="BS11" s="3"/>
      <c r="BT11" s="3"/>
      <c r="BU11" s="3"/>
      <c r="BV11" s="93" t="str">
        <f>IF($AB$11="","",$AB$11)</f>
        <v>※　委託による申請業務の代行者を記入しないこと(「担当者」の欄ではなく、別紙とすること)</v>
      </c>
      <c r="BW11" s="93"/>
      <c r="BX11" s="93"/>
      <c r="BY11" s="93"/>
      <c r="BZ11" s="96"/>
      <c r="CA11" s="96"/>
      <c r="CB11" s="96"/>
      <c r="CC11" s="96"/>
      <c r="CD11" s="96"/>
      <c r="CE11" s="96"/>
      <c r="CF11" s="96"/>
      <c r="CG11" s="96"/>
      <c r="CH11" s="96"/>
      <c r="CI11" s="96"/>
      <c r="CJ11" s="96"/>
      <c r="CK11" s="96"/>
      <c r="CL11" s="96"/>
      <c r="CM11" s="1"/>
      <c r="CN11" s="1"/>
    </row>
    <row r="12" spans="1:92" ht="10.5" customHeight="1">
      <c r="A12" s="5"/>
      <c r="B12" s="3"/>
      <c r="C12" s="3"/>
      <c r="D12" s="3"/>
      <c r="E12" s="3"/>
      <c r="F12" s="3"/>
      <c r="G12" s="3"/>
      <c r="H12" s="3"/>
      <c r="I12" s="3"/>
      <c r="J12" s="3"/>
      <c r="K12" s="3"/>
      <c r="L12" s="3"/>
      <c r="M12" s="3"/>
      <c r="N12" s="3"/>
      <c r="O12" s="3"/>
      <c r="P12" s="3"/>
      <c r="Q12" s="3"/>
      <c r="R12" s="3"/>
      <c r="S12" s="3"/>
      <c r="T12" s="3"/>
      <c r="U12" s="3"/>
      <c r="V12" s="3"/>
      <c r="W12" s="3"/>
      <c r="Y12" s="127" t="s">
        <v>0</v>
      </c>
      <c r="Z12" s="127"/>
      <c r="AA12" s="127"/>
      <c r="AB12" s="203" t="s">
        <v>121</v>
      </c>
      <c r="AC12" s="203"/>
      <c r="AD12" s="203"/>
      <c r="AE12" s="203"/>
      <c r="AF12" s="204"/>
      <c r="AG12" s="204"/>
      <c r="AH12" s="204"/>
      <c r="AI12" s="204"/>
      <c r="AJ12" s="204"/>
      <c r="AK12" s="204"/>
      <c r="AL12" s="204"/>
      <c r="AM12" s="204"/>
      <c r="AN12" s="204"/>
      <c r="AO12" s="204"/>
      <c r="AP12" s="204"/>
      <c r="AQ12" s="204"/>
      <c r="AR12" s="204"/>
      <c r="AS12" s="2"/>
      <c r="AT12" s="2"/>
      <c r="AV12" s="3"/>
      <c r="AW12" s="3"/>
      <c r="AX12" s="3"/>
      <c r="AY12" s="3"/>
      <c r="AZ12" s="3"/>
      <c r="BA12" s="3"/>
      <c r="BB12" s="3"/>
      <c r="BC12" s="3"/>
      <c r="BD12" s="3"/>
      <c r="BE12" s="3"/>
      <c r="BF12" s="3"/>
      <c r="BG12" s="3"/>
      <c r="BH12" s="3"/>
      <c r="BI12" s="3"/>
      <c r="BJ12" s="3"/>
      <c r="BK12" s="3"/>
      <c r="BL12" s="3"/>
      <c r="BM12" s="3"/>
      <c r="BN12" s="3"/>
      <c r="BO12" s="3"/>
      <c r="BP12" s="3"/>
      <c r="BQ12" s="3"/>
      <c r="BS12" s="127" t="s">
        <v>0</v>
      </c>
      <c r="BT12" s="127"/>
      <c r="BU12" s="127"/>
      <c r="BV12" s="86" t="str">
        <f>IF($AB$12="","",$AB$12)</f>
        <v>　管理係　青井　森蔵(内線 1234)</v>
      </c>
      <c r="BW12" s="86"/>
      <c r="BX12" s="86"/>
      <c r="BY12" s="86"/>
      <c r="BZ12" s="89"/>
      <c r="CA12" s="89"/>
      <c r="CB12" s="89"/>
      <c r="CC12" s="89"/>
      <c r="CD12" s="89"/>
      <c r="CE12" s="89"/>
      <c r="CF12" s="89"/>
      <c r="CG12" s="89"/>
      <c r="CH12" s="89"/>
      <c r="CI12" s="89"/>
      <c r="CJ12" s="89"/>
      <c r="CK12" s="89"/>
      <c r="CL12" s="89"/>
      <c r="CM12" s="2"/>
      <c r="CN12" s="2"/>
    </row>
    <row r="13" spans="1:92" ht="10.5" customHeight="1">
      <c r="A13" s="5"/>
      <c r="B13" s="3"/>
      <c r="C13" s="129" t="s">
        <v>23</v>
      </c>
      <c r="D13" s="129"/>
      <c r="E13" s="129"/>
      <c r="F13" s="129"/>
      <c r="G13" s="123" t="s">
        <v>102</v>
      </c>
      <c r="H13" s="123"/>
      <c r="I13" s="123"/>
      <c r="J13" s="122" t="s">
        <v>103</v>
      </c>
      <c r="K13" s="122"/>
      <c r="L13" s="122"/>
      <c r="M13" s="122"/>
      <c r="N13" s="122"/>
      <c r="O13" s="123" t="s">
        <v>104</v>
      </c>
      <c r="P13" s="123"/>
      <c r="Q13" s="123"/>
      <c r="R13" s="123"/>
      <c r="S13" s="124" t="s">
        <v>24</v>
      </c>
      <c r="T13" s="124"/>
      <c r="U13" s="124"/>
      <c r="V13" s="124"/>
      <c r="W13" s="5"/>
      <c r="X13" s="5"/>
      <c r="Y13" s="3"/>
      <c r="Z13" s="3"/>
      <c r="AA13" s="3"/>
      <c r="AB13" s="96"/>
      <c r="AC13" s="96"/>
      <c r="AD13" s="96"/>
      <c r="AE13" s="96"/>
      <c r="AF13" s="96"/>
      <c r="AG13" s="96"/>
      <c r="AH13" s="96"/>
      <c r="AI13" s="96"/>
      <c r="AJ13" s="96"/>
      <c r="AK13" s="96"/>
      <c r="AL13" s="96"/>
      <c r="AM13" s="96"/>
      <c r="AN13" s="96"/>
      <c r="AO13" s="96"/>
      <c r="AP13" s="96"/>
      <c r="AQ13" s="96"/>
      <c r="AR13" s="96"/>
      <c r="AS13" s="1"/>
      <c r="AT13" s="1"/>
      <c r="AV13" s="3"/>
      <c r="AW13" s="129" t="s">
        <v>23</v>
      </c>
      <c r="AX13" s="129"/>
      <c r="AY13" s="129"/>
      <c r="AZ13" s="129"/>
      <c r="BA13" s="123" t="s">
        <v>36</v>
      </c>
      <c r="BB13" s="123"/>
      <c r="BC13" s="123"/>
      <c r="BD13" s="122" t="s">
        <v>35</v>
      </c>
      <c r="BE13" s="122"/>
      <c r="BF13" s="122"/>
      <c r="BG13" s="122"/>
      <c r="BH13" s="122"/>
      <c r="BI13" s="123" t="s">
        <v>38</v>
      </c>
      <c r="BJ13" s="123"/>
      <c r="BK13" s="123"/>
      <c r="BL13" s="123"/>
      <c r="BM13" s="124" t="s">
        <v>24</v>
      </c>
      <c r="BN13" s="124"/>
      <c r="BO13" s="124"/>
      <c r="BP13" s="124"/>
      <c r="BS13" s="3"/>
      <c r="BT13" s="3"/>
      <c r="BU13" s="3"/>
      <c r="BV13" s="96"/>
      <c r="BW13" s="96"/>
      <c r="BX13" s="96"/>
      <c r="BY13" s="96"/>
      <c r="BZ13" s="96"/>
      <c r="CA13" s="96"/>
      <c r="CB13" s="96"/>
      <c r="CC13" s="96"/>
      <c r="CD13" s="96"/>
      <c r="CE13" s="96"/>
      <c r="CF13" s="96"/>
      <c r="CG13" s="96"/>
      <c r="CH13" s="96"/>
      <c r="CI13" s="96"/>
      <c r="CJ13" s="96"/>
      <c r="CK13" s="96"/>
      <c r="CL13" s="96"/>
      <c r="CM13" s="1"/>
      <c r="CN13" s="1"/>
    </row>
    <row r="14" spans="1:92" ht="10.5" customHeight="1">
      <c r="A14" s="5"/>
      <c r="B14" s="3"/>
      <c r="C14" s="129"/>
      <c r="D14" s="129"/>
      <c r="E14" s="129"/>
      <c r="F14" s="129"/>
      <c r="G14" s="125" t="s">
        <v>105</v>
      </c>
      <c r="H14" s="125"/>
      <c r="I14" s="125"/>
      <c r="J14" s="122"/>
      <c r="K14" s="122"/>
      <c r="L14" s="122"/>
      <c r="M14" s="122"/>
      <c r="N14" s="122"/>
      <c r="O14" s="125" t="s">
        <v>25</v>
      </c>
      <c r="P14" s="125"/>
      <c r="Q14" s="125"/>
      <c r="R14" s="125"/>
      <c r="S14" s="124"/>
      <c r="T14" s="124"/>
      <c r="U14" s="124"/>
      <c r="V14" s="124"/>
      <c r="W14" s="5"/>
      <c r="X14" s="5"/>
      <c r="Y14" s="127" t="s">
        <v>14</v>
      </c>
      <c r="Z14" s="127"/>
      <c r="AA14" s="127"/>
      <c r="AB14" s="249" t="s">
        <v>122</v>
      </c>
      <c r="AC14" s="250"/>
      <c r="AD14" s="250"/>
      <c r="AE14" s="7" t="s">
        <v>15</v>
      </c>
      <c r="AF14" s="249" t="s">
        <v>123</v>
      </c>
      <c r="AG14" s="250"/>
      <c r="AH14" s="250"/>
      <c r="AI14" s="7" t="s">
        <v>15</v>
      </c>
      <c r="AJ14" s="249" t="s">
        <v>124</v>
      </c>
      <c r="AK14" s="250"/>
      <c r="AL14" s="250"/>
      <c r="AM14" s="16" t="s">
        <v>33</v>
      </c>
      <c r="AN14" s="2"/>
      <c r="AO14" s="2"/>
      <c r="AP14" s="2"/>
      <c r="AQ14" s="2"/>
      <c r="AR14" s="2"/>
      <c r="AS14" s="2"/>
      <c r="AT14" s="2"/>
      <c r="AV14" s="3"/>
      <c r="AW14" s="129"/>
      <c r="AX14" s="129"/>
      <c r="AY14" s="129"/>
      <c r="AZ14" s="129"/>
      <c r="BA14" s="125" t="s">
        <v>37</v>
      </c>
      <c r="BB14" s="125"/>
      <c r="BC14" s="125"/>
      <c r="BD14" s="122"/>
      <c r="BE14" s="122"/>
      <c r="BF14" s="122"/>
      <c r="BG14" s="122"/>
      <c r="BH14" s="122"/>
      <c r="BI14" s="125" t="s">
        <v>25</v>
      </c>
      <c r="BJ14" s="125"/>
      <c r="BK14" s="125"/>
      <c r="BL14" s="125"/>
      <c r="BM14" s="124"/>
      <c r="BN14" s="124"/>
      <c r="BO14" s="124"/>
      <c r="BP14" s="124"/>
      <c r="BS14" s="127" t="s">
        <v>11</v>
      </c>
      <c r="BT14" s="127"/>
      <c r="BU14" s="127"/>
      <c r="BV14" s="126" t="str">
        <f>IF($AB$14="","",$AB$14)</f>
        <v>０１７</v>
      </c>
      <c r="BW14" s="126"/>
      <c r="BX14" s="126"/>
      <c r="BY14" s="7" t="s">
        <v>12</v>
      </c>
      <c r="BZ14" s="126" t="str">
        <f>IF($AF$14="","",$AF$14)</f>
        <v>７６６</v>
      </c>
      <c r="CA14" s="126"/>
      <c r="CB14" s="126"/>
      <c r="CC14" s="7" t="s">
        <v>12</v>
      </c>
      <c r="CD14" s="126" t="str">
        <f>IF($AJ$14="","",$AJ$14)</f>
        <v>３２１１</v>
      </c>
      <c r="CE14" s="126"/>
      <c r="CF14" s="126"/>
      <c r="CG14" s="2" t="str">
        <f>IF($AM$14="","",$AM$14)</f>
        <v>(代 表)</v>
      </c>
      <c r="CH14" s="2"/>
      <c r="CI14" s="2"/>
      <c r="CJ14" s="2"/>
      <c r="CK14" s="2"/>
      <c r="CL14" s="2"/>
      <c r="CM14" s="2"/>
      <c r="CN14" s="2"/>
    </row>
    <row r="15" spans="23:92" s="5" customFormat="1" ht="7.5" customHeight="1">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3"/>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3"/>
    </row>
    <row r="16" spans="1:92" ht="14.25" customHeight="1">
      <c r="A16" s="5"/>
      <c r="B16" s="33"/>
      <c r="C16" s="113" t="s">
        <v>26</v>
      </c>
      <c r="D16" s="113"/>
      <c r="E16" s="207"/>
      <c r="F16" s="207"/>
      <c r="G16" s="207"/>
      <c r="H16" s="34"/>
      <c r="I16" s="209" t="s">
        <v>131</v>
      </c>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1"/>
      <c r="AV16" s="33"/>
      <c r="AW16" s="113" t="s">
        <v>26</v>
      </c>
      <c r="AX16" s="113"/>
      <c r="AY16" s="114"/>
      <c r="AZ16" s="114"/>
      <c r="BA16" s="114"/>
      <c r="BB16" s="34"/>
      <c r="BC16" s="116" t="str">
        <f>IF($I$16="","",$I$16)</f>
        <v>　　～～～による～～～のため。</v>
      </c>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8"/>
    </row>
    <row r="17" spans="1:92" ht="14.25" customHeight="1">
      <c r="A17" s="5"/>
      <c r="B17" s="35"/>
      <c r="C17" s="208"/>
      <c r="D17" s="208"/>
      <c r="E17" s="208"/>
      <c r="F17" s="208"/>
      <c r="G17" s="208"/>
      <c r="H17" s="32"/>
      <c r="I17" s="212"/>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4"/>
      <c r="AV17" s="37"/>
      <c r="AW17" s="115"/>
      <c r="AX17" s="115"/>
      <c r="AY17" s="115"/>
      <c r="AZ17" s="115"/>
      <c r="BA17" s="115"/>
      <c r="BB17" s="38"/>
      <c r="BC17" s="119"/>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1"/>
    </row>
    <row r="18" spans="1:92" ht="14.25" customHeight="1">
      <c r="A18" s="5"/>
      <c r="B18" s="19"/>
      <c r="C18" s="41" t="s">
        <v>30</v>
      </c>
      <c r="D18" s="41"/>
      <c r="E18" s="41"/>
      <c r="F18" s="41"/>
      <c r="G18" s="41"/>
      <c r="H18" s="21"/>
      <c r="I18" s="145" t="s">
        <v>1</v>
      </c>
      <c r="J18" s="146"/>
      <c r="K18" s="215"/>
      <c r="L18" s="88"/>
      <c r="M18" s="219" t="s">
        <v>126</v>
      </c>
      <c r="N18" s="219"/>
      <c r="O18" s="219"/>
      <c r="P18" s="219"/>
      <c r="Q18" s="219"/>
      <c r="R18" s="219"/>
      <c r="S18" s="219"/>
      <c r="T18" s="219"/>
      <c r="U18" s="219"/>
      <c r="V18" s="266" t="s">
        <v>125</v>
      </c>
      <c r="W18" s="266"/>
      <c r="X18" s="266"/>
      <c r="Y18" s="266"/>
      <c r="Z18" s="266"/>
      <c r="AA18" s="266"/>
      <c r="AB18" s="266"/>
      <c r="AC18" s="266"/>
      <c r="AD18" s="266"/>
      <c r="AE18" s="266"/>
      <c r="AF18" s="266"/>
      <c r="AG18" s="266"/>
      <c r="AH18" s="194" t="s">
        <v>41</v>
      </c>
      <c r="AI18" s="194"/>
      <c r="AJ18" s="222"/>
      <c r="AK18" s="240" t="s">
        <v>40</v>
      </c>
      <c r="AL18" s="241"/>
      <c r="AM18" s="241"/>
      <c r="AN18" s="241"/>
      <c r="AO18" s="241"/>
      <c r="AP18" s="241"/>
      <c r="AQ18" s="241"/>
      <c r="AR18" s="241"/>
      <c r="AS18" s="241"/>
      <c r="AT18" s="242"/>
      <c r="AV18" s="19"/>
      <c r="AW18" s="41" t="s">
        <v>30</v>
      </c>
      <c r="AX18" s="41"/>
      <c r="AY18" s="41"/>
      <c r="AZ18" s="41"/>
      <c r="BA18" s="41"/>
      <c r="BB18" s="21"/>
      <c r="BC18" s="106" t="s">
        <v>1</v>
      </c>
      <c r="BD18" s="42"/>
      <c r="BE18" s="107"/>
      <c r="BF18" s="95"/>
      <c r="BG18" s="110" t="str">
        <f>WIDECHAR(IF($M$18="","一般国道   号",IF(ISNUMBER($M$18),"一般国道"&amp;IF(LEN($M$18)&lt;4,REPT(" ",SUM(3,-LEN($M$18))),"")&amp;$M$18&amp;"号",$M$18)))</f>
        <v>一般国道７号</v>
      </c>
      <c r="BH18" s="110"/>
      <c r="BI18" s="110"/>
      <c r="BJ18" s="110"/>
      <c r="BK18" s="110"/>
      <c r="BL18" s="110"/>
      <c r="BM18" s="110"/>
      <c r="BN18" s="110"/>
      <c r="BO18" s="110"/>
      <c r="BP18" s="112" t="str">
        <f>IF($V$18="","",$V$18)</f>
        <v>青森環状道路</v>
      </c>
      <c r="BQ18" s="112"/>
      <c r="BR18" s="112"/>
      <c r="BS18" s="112"/>
      <c r="BT18" s="112"/>
      <c r="BU18" s="112"/>
      <c r="BV18" s="112"/>
      <c r="BW18" s="112"/>
      <c r="BX18" s="112"/>
      <c r="BY18" s="112"/>
      <c r="BZ18" s="112"/>
      <c r="CA18" s="112"/>
      <c r="CB18" s="112" t="str">
        <f>IF($AH$18="","",$AH$18)</f>
        <v> 上り </v>
      </c>
      <c r="CC18" s="112"/>
      <c r="CD18" s="150"/>
      <c r="CE18" s="145" t="str">
        <f>IF($AK$18=""," 車道 ・ 歩道 ・その他",$AK$18)</f>
        <v> 車道 ・ 歩道 ・その他</v>
      </c>
      <c r="CF18" s="146"/>
      <c r="CG18" s="146"/>
      <c r="CH18" s="146"/>
      <c r="CI18" s="146"/>
      <c r="CJ18" s="146"/>
      <c r="CK18" s="146"/>
      <c r="CL18" s="146"/>
      <c r="CM18" s="146"/>
      <c r="CN18" s="147"/>
    </row>
    <row r="19" spans="1:92" ht="14.25" customHeight="1">
      <c r="A19" s="5"/>
      <c r="B19" s="22"/>
      <c r="C19" s="42"/>
      <c r="D19" s="42"/>
      <c r="E19" s="42"/>
      <c r="F19" s="42"/>
      <c r="G19" s="42"/>
      <c r="H19" s="24"/>
      <c r="I19" s="216"/>
      <c r="J19" s="217"/>
      <c r="K19" s="218"/>
      <c r="L19" s="95"/>
      <c r="M19" s="220"/>
      <c r="N19" s="220"/>
      <c r="O19" s="220"/>
      <c r="P19" s="220"/>
      <c r="Q19" s="220"/>
      <c r="R19" s="220"/>
      <c r="S19" s="220"/>
      <c r="T19" s="220"/>
      <c r="U19" s="220"/>
      <c r="V19" s="267"/>
      <c r="W19" s="267"/>
      <c r="X19" s="267"/>
      <c r="Y19" s="267"/>
      <c r="Z19" s="267"/>
      <c r="AA19" s="267"/>
      <c r="AB19" s="267"/>
      <c r="AC19" s="267"/>
      <c r="AD19" s="267"/>
      <c r="AE19" s="267"/>
      <c r="AF19" s="267"/>
      <c r="AG19" s="267"/>
      <c r="AH19" s="195" t="s">
        <v>42</v>
      </c>
      <c r="AI19" s="195"/>
      <c r="AJ19" s="246"/>
      <c r="AK19" s="243"/>
      <c r="AL19" s="244"/>
      <c r="AM19" s="244"/>
      <c r="AN19" s="244"/>
      <c r="AO19" s="244"/>
      <c r="AP19" s="244"/>
      <c r="AQ19" s="244"/>
      <c r="AR19" s="244"/>
      <c r="AS19" s="244"/>
      <c r="AT19" s="245"/>
      <c r="AV19" s="22"/>
      <c r="AW19" s="42"/>
      <c r="AX19" s="42"/>
      <c r="AY19" s="42"/>
      <c r="AZ19" s="42"/>
      <c r="BA19" s="42"/>
      <c r="BB19" s="24"/>
      <c r="BC19" s="108"/>
      <c r="BD19" s="43"/>
      <c r="BE19" s="109"/>
      <c r="BF19" s="88"/>
      <c r="BG19" s="111"/>
      <c r="BH19" s="111"/>
      <c r="BI19" s="111"/>
      <c r="BJ19" s="111"/>
      <c r="BK19" s="111"/>
      <c r="BL19" s="111"/>
      <c r="BM19" s="111"/>
      <c r="BN19" s="111"/>
      <c r="BO19" s="111"/>
      <c r="BP19" s="100"/>
      <c r="BQ19" s="100"/>
      <c r="BR19" s="100"/>
      <c r="BS19" s="100"/>
      <c r="BT19" s="100"/>
      <c r="BU19" s="100"/>
      <c r="BV19" s="100"/>
      <c r="BW19" s="100"/>
      <c r="BX19" s="100"/>
      <c r="BY19" s="100"/>
      <c r="BZ19" s="100"/>
      <c r="CA19" s="100"/>
      <c r="CB19" s="100" t="str">
        <f>IF($AH$19="","",$AH$19)</f>
        <v> 下り </v>
      </c>
      <c r="CC19" s="100"/>
      <c r="CD19" s="101"/>
      <c r="CE19" s="148"/>
      <c r="CF19" s="122"/>
      <c r="CG19" s="122"/>
      <c r="CH19" s="122"/>
      <c r="CI19" s="122"/>
      <c r="CJ19" s="122"/>
      <c r="CK19" s="122"/>
      <c r="CL19" s="122"/>
      <c r="CM19" s="122"/>
      <c r="CN19" s="149"/>
    </row>
    <row r="20" spans="1:92" ht="14.25" customHeight="1">
      <c r="A20" s="5"/>
      <c r="B20" s="22"/>
      <c r="C20" s="42"/>
      <c r="D20" s="42"/>
      <c r="E20" s="42"/>
      <c r="F20" s="42"/>
      <c r="G20" s="42"/>
      <c r="H20" s="24"/>
      <c r="I20" s="102" t="s">
        <v>27</v>
      </c>
      <c r="J20" s="53"/>
      <c r="K20" s="95"/>
      <c r="L20" s="196" t="s">
        <v>132</v>
      </c>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94"/>
      <c r="AV20" s="22"/>
      <c r="AW20" s="42"/>
      <c r="AX20" s="42"/>
      <c r="AY20" s="42"/>
      <c r="AZ20" s="42"/>
      <c r="BA20" s="42"/>
      <c r="BB20" s="24"/>
      <c r="BC20" s="102" t="s">
        <v>27</v>
      </c>
      <c r="BD20" s="53"/>
      <c r="BE20" s="95"/>
      <c r="BF20" s="104" t="str">
        <f>IF($L$20="","",$L$20)</f>
        <v>青森市大字○○字△△１－１　地先</v>
      </c>
      <c r="BG20" s="104"/>
      <c r="BH20" s="104"/>
      <c r="BI20" s="104"/>
      <c r="BJ20" s="104" t="str">
        <f>IF($L$20="","",$L$20)</f>
        <v>青森市大字○○字△△１－１　地先</v>
      </c>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94"/>
    </row>
    <row r="21" spans="1:92" ht="14.25" customHeight="1">
      <c r="A21" s="5"/>
      <c r="B21" s="25"/>
      <c r="C21" s="43"/>
      <c r="D21" s="43"/>
      <c r="E21" s="43"/>
      <c r="F21" s="43"/>
      <c r="G21" s="43"/>
      <c r="H21" s="27"/>
      <c r="I21" s="103"/>
      <c r="J21" s="54"/>
      <c r="K21" s="88"/>
      <c r="L21" s="197" t="s">
        <v>28</v>
      </c>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87"/>
      <c r="AV21" s="25"/>
      <c r="AW21" s="43"/>
      <c r="AX21" s="43"/>
      <c r="AY21" s="43"/>
      <c r="AZ21" s="43"/>
      <c r="BA21" s="43"/>
      <c r="BB21" s="27"/>
      <c r="BC21" s="103"/>
      <c r="BD21" s="54"/>
      <c r="BE21" s="88"/>
      <c r="BF21" s="105" t="str">
        <f>IF($L$21="","",$L$21)</f>
        <v>２行目…至：青森市地先</v>
      </c>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87"/>
    </row>
    <row r="22" spans="1:92" ht="14.25" customHeight="1">
      <c r="A22" s="5"/>
      <c r="B22" s="19"/>
      <c r="C22" s="41" t="s">
        <v>29</v>
      </c>
      <c r="D22" s="41"/>
      <c r="E22" s="41"/>
      <c r="F22" s="41"/>
      <c r="G22" s="41"/>
      <c r="H22" s="21"/>
      <c r="I22" s="98" t="s">
        <v>98</v>
      </c>
      <c r="J22" s="98"/>
      <c r="K22" s="98"/>
      <c r="L22" s="98"/>
      <c r="M22" s="98"/>
      <c r="N22" s="98"/>
      <c r="O22" s="98"/>
      <c r="P22" s="98"/>
      <c r="Q22" s="98"/>
      <c r="R22" s="98"/>
      <c r="S22" s="98" t="s">
        <v>50</v>
      </c>
      <c r="T22" s="98"/>
      <c r="U22" s="98"/>
      <c r="V22" s="98"/>
      <c r="W22" s="98"/>
      <c r="X22" s="98"/>
      <c r="Y22" s="98"/>
      <c r="Z22" s="98"/>
      <c r="AA22" s="98"/>
      <c r="AB22" s="98"/>
      <c r="AC22" s="98"/>
      <c r="AD22" s="98"/>
      <c r="AE22" s="98"/>
      <c r="AF22" s="98"/>
      <c r="AG22" s="98"/>
      <c r="AH22" s="98"/>
      <c r="AI22" s="98"/>
      <c r="AJ22" s="98"/>
      <c r="AK22" s="98" t="s">
        <v>66</v>
      </c>
      <c r="AL22" s="98"/>
      <c r="AM22" s="98"/>
      <c r="AN22" s="98"/>
      <c r="AO22" s="98"/>
      <c r="AP22" s="98"/>
      <c r="AQ22" s="98"/>
      <c r="AR22" s="98"/>
      <c r="AS22" s="98"/>
      <c r="AT22" s="99"/>
      <c r="AV22" s="19"/>
      <c r="AW22" s="41" t="s">
        <v>29</v>
      </c>
      <c r="AX22" s="41"/>
      <c r="AY22" s="41"/>
      <c r="AZ22" s="41"/>
      <c r="BA22" s="41"/>
      <c r="BB22" s="21"/>
      <c r="BC22" s="98" t="s">
        <v>98</v>
      </c>
      <c r="BD22" s="98"/>
      <c r="BE22" s="98"/>
      <c r="BF22" s="98"/>
      <c r="BG22" s="98"/>
      <c r="BH22" s="98"/>
      <c r="BI22" s="98"/>
      <c r="BJ22" s="98"/>
      <c r="BK22" s="98"/>
      <c r="BL22" s="98"/>
      <c r="BM22" s="98" t="s">
        <v>50</v>
      </c>
      <c r="BN22" s="98"/>
      <c r="BO22" s="98"/>
      <c r="BP22" s="98"/>
      <c r="BQ22" s="98"/>
      <c r="BR22" s="98"/>
      <c r="BS22" s="98"/>
      <c r="BT22" s="98"/>
      <c r="BU22" s="98"/>
      <c r="BV22" s="98"/>
      <c r="BW22" s="98"/>
      <c r="BX22" s="98"/>
      <c r="BY22" s="98"/>
      <c r="BZ22" s="98"/>
      <c r="CA22" s="98"/>
      <c r="CB22" s="98"/>
      <c r="CC22" s="98"/>
      <c r="CD22" s="98"/>
      <c r="CE22" s="98" t="s">
        <v>66</v>
      </c>
      <c r="CF22" s="98"/>
      <c r="CG22" s="98"/>
      <c r="CH22" s="98"/>
      <c r="CI22" s="98"/>
      <c r="CJ22" s="98"/>
      <c r="CK22" s="98"/>
      <c r="CL22" s="98"/>
      <c r="CM22" s="98"/>
      <c r="CN22" s="99"/>
    </row>
    <row r="23" spans="1:92" ht="14.25" customHeight="1">
      <c r="A23" s="5"/>
      <c r="B23" s="22"/>
      <c r="C23" s="42"/>
      <c r="D23" s="42"/>
      <c r="E23" s="42"/>
      <c r="F23" s="42"/>
      <c r="G23" s="42"/>
      <c r="H23" s="24"/>
      <c r="I23" s="198" t="s">
        <v>91</v>
      </c>
      <c r="J23" s="200"/>
      <c r="K23" s="200"/>
      <c r="L23" s="200"/>
      <c r="M23" s="200"/>
      <c r="N23" s="200"/>
      <c r="O23" s="200"/>
      <c r="P23" s="200"/>
      <c r="Q23" s="200"/>
      <c r="R23" s="201"/>
      <c r="S23" s="198" t="s">
        <v>92</v>
      </c>
      <c r="T23" s="199"/>
      <c r="U23" s="199"/>
      <c r="V23" s="199"/>
      <c r="W23" s="199"/>
      <c r="X23" s="200"/>
      <c r="Y23" s="200"/>
      <c r="Z23" s="200"/>
      <c r="AA23" s="200"/>
      <c r="AB23" s="200"/>
      <c r="AC23" s="200"/>
      <c r="AD23" s="200"/>
      <c r="AE23" s="200"/>
      <c r="AF23" s="200"/>
      <c r="AG23" s="200"/>
      <c r="AH23" s="200"/>
      <c r="AI23" s="200"/>
      <c r="AJ23" s="201"/>
      <c r="AK23" s="191">
        <v>1</v>
      </c>
      <c r="AL23" s="192"/>
      <c r="AM23" s="192"/>
      <c r="AN23" s="192"/>
      <c r="AO23" s="192"/>
      <c r="AP23" s="192"/>
      <c r="AQ23" s="192"/>
      <c r="AR23" s="192"/>
      <c r="AS23" s="199" t="s">
        <v>44</v>
      </c>
      <c r="AT23" s="206"/>
      <c r="AV23" s="22"/>
      <c r="AW23" s="42"/>
      <c r="AX23" s="42"/>
      <c r="AY23" s="42"/>
      <c r="AZ23" s="42"/>
      <c r="BA23" s="42"/>
      <c r="BB23" s="24"/>
      <c r="BC23" s="95" t="str">
        <f>IF($I$23="","",$I$23)</f>
        <v>電話柱</v>
      </c>
      <c r="BD23" s="96"/>
      <c r="BE23" s="96"/>
      <c r="BF23" s="96"/>
      <c r="BG23" s="96"/>
      <c r="BH23" s="96"/>
      <c r="BI23" s="96"/>
      <c r="BJ23" s="96"/>
      <c r="BK23" s="96"/>
      <c r="BL23" s="97"/>
      <c r="BM23" s="95" t="str">
        <f>IF($S$23="","",$S$23)</f>
        <v>コンクリート柱　L=18ｍ</v>
      </c>
      <c r="BN23" s="96"/>
      <c r="BO23" s="96"/>
      <c r="BP23" s="96"/>
      <c r="BQ23" s="96"/>
      <c r="BR23" s="96"/>
      <c r="BS23" s="96"/>
      <c r="BT23" s="96"/>
      <c r="BU23" s="96"/>
      <c r="BV23" s="96"/>
      <c r="BW23" s="96"/>
      <c r="BX23" s="96"/>
      <c r="BY23" s="96"/>
      <c r="BZ23" s="96"/>
      <c r="CA23" s="96"/>
      <c r="CB23" s="96"/>
      <c r="CC23" s="96"/>
      <c r="CD23" s="97"/>
      <c r="CE23" s="91">
        <f>IF($AK$23="","",$AK$23)</f>
        <v>1</v>
      </c>
      <c r="CF23" s="92"/>
      <c r="CG23" s="92"/>
      <c r="CH23" s="92"/>
      <c r="CI23" s="92"/>
      <c r="CJ23" s="92"/>
      <c r="CK23" s="92"/>
      <c r="CL23" s="92"/>
      <c r="CM23" s="93" t="str">
        <f>IF($AS$23="","",$AS$23)</f>
        <v>ｍ</v>
      </c>
      <c r="CN23" s="94"/>
    </row>
    <row r="24" spans="1:92" ht="14.25" customHeight="1">
      <c r="A24" s="5"/>
      <c r="B24" s="22"/>
      <c r="C24" s="42"/>
      <c r="D24" s="42"/>
      <c r="E24" s="42"/>
      <c r="F24" s="42"/>
      <c r="G24" s="42"/>
      <c r="H24" s="24"/>
      <c r="I24" s="202" t="s">
        <v>90</v>
      </c>
      <c r="J24" s="204"/>
      <c r="K24" s="204"/>
      <c r="L24" s="204"/>
      <c r="M24" s="204"/>
      <c r="N24" s="204"/>
      <c r="O24" s="204"/>
      <c r="P24" s="204"/>
      <c r="Q24" s="204"/>
      <c r="R24" s="205"/>
      <c r="S24" s="202" t="s">
        <v>93</v>
      </c>
      <c r="T24" s="203"/>
      <c r="U24" s="203"/>
      <c r="V24" s="203"/>
      <c r="W24" s="203"/>
      <c r="X24" s="204"/>
      <c r="Y24" s="204"/>
      <c r="Z24" s="204"/>
      <c r="AA24" s="204"/>
      <c r="AB24" s="204"/>
      <c r="AC24" s="204"/>
      <c r="AD24" s="204"/>
      <c r="AE24" s="204"/>
      <c r="AF24" s="204"/>
      <c r="AG24" s="204"/>
      <c r="AH24" s="204"/>
      <c r="AI24" s="204"/>
      <c r="AJ24" s="205"/>
      <c r="AK24" s="189">
        <v>2</v>
      </c>
      <c r="AL24" s="190"/>
      <c r="AM24" s="190"/>
      <c r="AN24" s="190"/>
      <c r="AO24" s="190"/>
      <c r="AP24" s="190"/>
      <c r="AQ24" s="190"/>
      <c r="AR24" s="190"/>
      <c r="AS24" s="203" t="s">
        <v>106</v>
      </c>
      <c r="AT24" s="248"/>
      <c r="AV24" s="22"/>
      <c r="AW24" s="42"/>
      <c r="AX24" s="42"/>
      <c r="AY24" s="42"/>
      <c r="AZ24" s="42"/>
      <c r="BA24" s="42"/>
      <c r="BB24" s="24"/>
      <c r="BC24" s="88" t="str">
        <f>IF($I$24="","",$I$24)</f>
        <v>電力管路</v>
      </c>
      <c r="BD24" s="89"/>
      <c r="BE24" s="89"/>
      <c r="BF24" s="89"/>
      <c r="BG24" s="89"/>
      <c r="BH24" s="89"/>
      <c r="BI24" s="89"/>
      <c r="BJ24" s="89"/>
      <c r="BK24" s="89"/>
      <c r="BL24" s="90"/>
      <c r="BM24" s="88" t="str">
        <f>IF($S$24="","",$S$24)</f>
        <v>鋼管　呼び径350㎜　外径401㎜</v>
      </c>
      <c r="BN24" s="89"/>
      <c r="BO24" s="89"/>
      <c r="BP24" s="89"/>
      <c r="BQ24" s="89"/>
      <c r="BR24" s="89"/>
      <c r="BS24" s="89"/>
      <c r="BT24" s="89"/>
      <c r="BU24" s="89"/>
      <c r="BV24" s="89"/>
      <c r="BW24" s="89"/>
      <c r="BX24" s="89"/>
      <c r="BY24" s="89"/>
      <c r="BZ24" s="89"/>
      <c r="CA24" s="89"/>
      <c r="CB24" s="89"/>
      <c r="CC24" s="89"/>
      <c r="CD24" s="90"/>
      <c r="CE24" s="84">
        <f>IF($AK$24="","",$AK$24)</f>
        <v>2</v>
      </c>
      <c r="CF24" s="85"/>
      <c r="CG24" s="85"/>
      <c r="CH24" s="85"/>
      <c r="CI24" s="85"/>
      <c r="CJ24" s="85"/>
      <c r="CK24" s="85"/>
      <c r="CL24" s="85"/>
      <c r="CM24" s="86" t="str">
        <f>IF($AS$24="","",$AS$24)</f>
        <v>㎡</v>
      </c>
      <c r="CN24" s="87"/>
    </row>
    <row r="25" spans="1:92" ht="14.25" customHeight="1">
      <c r="A25" s="5"/>
      <c r="B25" s="22"/>
      <c r="C25" s="42"/>
      <c r="D25" s="42"/>
      <c r="E25" s="42"/>
      <c r="F25" s="42"/>
      <c r="G25" s="42"/>
      <c r="H25" s="24"/>
      <c r="I25" s="198" t="s">
        <v>87</v>
      </c>
      <c r="J25" s="200"/>
      <c r="K25" s="200"/>
      <c r="L25" s="200"/>
      <c r="M25" s="200"/>
      <c r="N25" s="200"/>
      <c r="O25" s="200"/>
      <c r="P25" s="200"/>
      <c r="Q25" s="200"/>
      <c r="R25" s="201"/>
      <c r="S25" s="198" t="s">
        <v>94</v>
      </c>
      <c r="T25" s="199"/>
      <c r="U25" s="199"/>
      <c r="V25" s="199"/>
      <c r="W25" s="199"/>
      <c r="X25" s="200"/>
      <c r="Y25" s="200"/>
      <c r="Z25" s="200"/>
      <c r="AA25" s="200"/>
      <c r="AB25" s="200"/>
      <c r="AC25" s="200"/>
      <c r="AD25" s="200"/>
      <c r="AE25" s="200"/>
      <c r="AF25" s="200"/>
      <c r="AG25" s="200"/>
      <c r="AH25" s="200"/>
      <c r="AI25" s="200"/>
      <c r="AJ25" s="201"/>
      <c r="AK25" s="191">
        <v>3</v>
      </c>
      <c r="AL25" s="192"/>
      <c r="AM25" s="192"/>
      <c r="AN25" s="192"/>
      <c r="AO25" s="192"/>
      <c r="AP25" s="192"/>
      <c r="AQ25" s="192"/>
      <c r="AR25" s="192"/>
      <c r="AS25" s="199" t="s">
        <v>45</v>
      </c>
      <c r="AT25" s="206"/>
      <c r="AV25" s="22"/>
      <c r="AW25" s="42"/>
      <c r="AX25" s="42"/>
      <c r="AY25" s="42"/>
      <c r="AZ25" s="42"/>
      <c r="BA25" s="42"/>
      <c r="BB25" s="24"/>
      <c r="BC25" s="95" t="str">
        <f>IF($I$25="","",$I$25)</f>
        <v>水道管</v>
      </c>
      <c r="BD25" s="96"/>
      <c r="BE25" s="96"/>
      <c r="BF25" s="96"/>
      <c r="BG25" s="96"/>
      <c r="BH25" s="96"/>
      <c r="BI25" s="96"/>
      <c r="BJ25" s="96"/>
      <c r="BK25" s="96"/>
      <c r="BL25" s="97"/>
      <c r="BM25" s="95" t="str">
        <f>IF($S$25="","",$S$25)</f>
        <v>塩ビ管(JIS K 0104)　呼び径75㎜　外径103㎜</v>
      </c>
      <c r="BN25" s="96"/>
      <c r="BO25" s="96"/>
      <c r="BP25" s="96"/>
      <c r="BQ25" s="96"/>
      <c r="BR25" s="96"/>
      <c r="BS25" s="96"/>
      <c r="BT25" s="96"/>
      <c r="BU25" s="96"/>
      <c r="BV25" s="96"/>
      <c r="BW25" s="96"/>
      <c r="BX25" s="96"/>
      <c r="BY25" s="96"/>
      <c r="BZ25" s="96"/>
      <c r="CA25" s="96"/>
      <c r="CB25" s="96"/>
      <c r="CC25" s="96"/>
      <c r="CD25" s="97"/>
      <c r="CE25" s="91">
        <f>IF($AK$25="","",$AK$25)</f>
        <v>3</v>
      </c>
      <c r="CF25" s="92"/>
      <c r="CG25" s="92"/>
      <c r="CH25" s="92"/>
      <c r="CI25" s="92"/>
      <c r="CJ25" s="92"/>
      <c r="CK25" s="92"/>
      <c r="CL25" s="92"/>
      <c r="CM25" s="93" t="str">
        <f>IF($AS$25="","",$AS$25)</f>
        <v>基</v>
      </c>
      <c r="CN25" s="94"/>
    </row>
    <row r="26" spans="1:92" ht="14.25" customHeight="1">
      <c r="A26" s="5"/>
      <c r="B26" s="22"/>
      <c r="C26" s="42"/>
      <c r="D26" s="42"/>
      <c r="E26" s="42"/>
      <c r="F26" s="42"/>
      <c r="G26" s="42"/>
      <c r="H26" s="24"/>
      <c r="I26" s="202" t="s">
        <v>88</v>
      </c>
      <c r="J26" s="204"/>
      <c r="K26" s="204"/>
      <c r="L26" s="204"/>
      <c r="M26" s="204"/>
      <c r="N26" s="204"/>
      <c r="O26" s="204"/>
      <c r="P26" s="204"/>
      <c r="Q26" s="204"/>
      <c r="R26" s="205"/>
      <c r="S26" s="202" t="s">
        <v>95</v>
      </c>
      <c r="T26" s="203"/>
      <c r="U26" s="203"/>
      <c r="V26" s="203"/>
      <c r="W26" s="203"/>
      <c r="X26" s="204"/>
      <c r="Y26" s="204"/>
      <c r="Z26" s="204"/>
      <c r="AA26" s="204"/>
      <c r="AB26" s="204"/>
      <c r="AC26" s="204"/>
      <c r="AD26" s="204"/>
      <c r="AE26" s="204"/>
      <c r="AF26" s="204"/>
      <c r="AG26" s="204"/>
      <c r="AH26" s="204"/>
      <c r="AI26" s="204"/>
      <c r="AJ26" s="205"/>
      <c r="AK26" s="189">
        <v>4</v>
      </c>
      <c r="AL26" s="190"/>
      <c r="AM26" s="190"/>
      <c r="AN26" s="190"/>
      <c r="AO26" s="190"/>
      <c r="AP26" s="190"/>
      <c r="AQ26" s="190"/>
      <c r="AR26" s="190"/>
      <c r="AS26" s="203" t="s">
        <v>46</v>
      </c>
      <c r="AT26" s="248"/>
      <c r="AV26" s="22"/>
      <c r="AW26" s="42"/>
      <c r="AX26" s="42"/>
      <c r="AY26" s="42"/>
      <c r="AZ26" s="42"/>
      <c r="BA26" s="42"/>
      <c r="BB26" s="24"/>
      <c r="BC26" s="88" t="str">
        <f>IF($I$26="","",$I$26)</f>
        <v>水道引込管</v>
      </c>
      <c r="BD26" s="89"/>
      <c r="BE26" s="89"/>
      <c r="BF26" s="89"/>
      <c r="BG26" s="89"/>
      <c r="BH26" s="89"/>
      <c r="BI26" s="89"/>
      <c r="BJ26" s="89"/>
      <c r="BK26" s="89"/>
      <c r="BL26" s="90"/>
      <c r="BM26" s="88" t="str">
        <f>IF($S$26="","",$S$26)</f>
        <v>陶管(JIS K 104)　呼び径15㎜　外径21㎜</v>
      </c>
      <c r="BN26" s="89"/>
      <c r="BO26" s="89"/>
      <c r="BP26" s="89"/>
      <c r="BQ26" s="89"/>
      <c r="BR26" s="89"/>
      <c r="BS26" s="89"/>
      <c r="BT26" s="89"/>
      <c r="BU26" s="89"/>
      <c r="BV26" s="89"/>
      <c r="BW26" s="89"/>
      <c r="BX26" s="89"/>
      <c r="BY26" s="89"/>
      <c r="BZ26" s="89"/>
      <c r="CA26" s="89"/>
      <c r="CB26" s="89"/>
      <c r="CC26" s="89"/>
      <c r="CD26" s="90"/>
      <c r="CE26" s="84">
        <f>IF($AK$26="","",$AK$26)</f>
        <v>4</v>
      </c>
      <c r="CF26" s="85"/>
      <c r="CG26" s="85"/>
      <c r="CH26" s="85"/>
      <c r="CI26" s="85"/>
      <c r="CJ26" s="85"/>
      <c r="CK26" s="85"/>
      <c r="CL26" s="85"/>
      <c r="CM26" s="86" t="str">
        <f>IF($AS$26="","",$AS$26)</f>
        <v>個</v>
      </c>
      <c r="CN26" s="87"/>
    </row>
    <row r="27" spans="1:92" ht="14.25" customHeight="1">
      <c r="A27" s="5"/>
      <c r="B27" s="22"/>
      <c r="C27" s="42"/>
      <c r="D27" s="42"/>
      <c r="E27" s="42"/>
      <c r="F27" s="42"/>
      <c r="G27" s="42"/>
      <c r="H27" s="24"/>
      <c r="I27" s="198" t="s">
        <v>86</v>
      </c>
      <c r="J27" s="200"/>
      <c r="K27" s="200"/>
      <c r="L27" s="200"/>
      <c r="M27" s="200"/>
      <c r="N27" s="200"/>
      <c r="O27" s="200"/>
      <c r="P27" s="200"/>
      <c r="Q27" s="200"/>
      <c r="R27" s="201"/>
      <c r="S27" s="198" t="s">
        <v>96</v>
      </c>
      <c r="T27" s="199"/>
      <c r="U27" s="199"/>
      <c r="V27" s="199"/>
      <c r="W27" s="199"/>
      <c r="X27" s="200"/>
      <c r="Y27" s="200"/>
      <c r="Z27" s="200"/>
      <c r="AA27" s="200"/>
      <c r="AB27" s="200"/>
      <c r="AC27" s="200"/>
      <c r="AD27" s="200"/>
      <c r="AE27" s="200"/>
      <c r="AF27" s="200"/>
      <c r="AG27" s="200"/>
      <c r="AH27" s="200"/>
      <c r="AI27" s="200"/>
      <c r="AJ27" s="201"/>
      <c r="AK27" s="191">
        <v>1</v>
      </c>
      <c r="AL27" s="192"/>
      <c r="AM27" s="192"/>
      <c r="AN27" s="192"/>
      <c r="AO27" s="192"/>
      <c r="AP27" s="192"/>
      <c r="AQ27" s="192"/>
      <c r="AR27" s="192"/>
      <c r="AS27" s="199" t="s">
        <v>47</v>
      </c>
      <c r="AT27" s="206"/>
      <c r="AV27" s="22"/>
      <c r="AW27" s="42"/>
      <c r="AX27" s="42"/>
      <c r="AY27" s="42"/>
      <c r="AZ27" s="42"/>
      <c r="BA27" s="42"/>
      <c r="BB27" s="24"/>
      <c r="BC27" s="95" t="str">
        <f>IF($I$27="","",$I$27)</f>
        <v>工事用通路</v>
      </c>
      <c r="BD27" s="96"/>
      <c r="BE27" s="96"/>
      <c r="BF27" s="96"/>
      <c r="BG27" s="96"/>
      <c r="BH27" s="96"/>
      <c r="BI27" s="96"/>
      <c r="BJ27" s="96"/>
      <c r="BK27" s="96"/>
      <c r="BL27" s="97"/>
      <c r="BM27" s="95" t="str">
        <f>IF($S$27="","",$S$27)</f>
        <v>幅3.5ｍ×長さ10.5ｍ</v>
      </c>
      <c r="BN27" s="96"/>
      <c r="BO27" s="96"/>
      <c r="BP27" s="96"/>
      <c r="BQ27" s="96"/>
      <c r="BR27" s="96"/>
      <c r="BS27" s="96"/>
      <c r="BT27" s="96"/>
      <c r="BU27" s="96"/>
      <c r="BV27" s="96"/>
      <c r="BW27" s="96"/>
      <c r="BX27" s="96"/>
      <c r="BY27" s="96"/>
      <c r="BZ27" s="96"/>
      <c r="CA27" s="96"/>
      <c r="CB27" s="96"/>
      <c r="CC27" s="96"/>
      <c r="CD27" s="97"/>
      <c r="CE27" s="91">
        <f>IF($AK$27="","",$AK$27)</f>
        <v>1</v>
      </c>
      <c r="CF27" s="92"/>
      <c r="CG27" s="92"/>
      <c r="CH27" s="92"/>
      <c r="CI27" s="92"/>
      <c r="CJ27" s="92"/>
      <c r="CK27" s="92"/>
      <c r="CL27" s="92"/>
      <c r="CM27" s="93" t="str">
        <f>IF($AS$27="","",$AS$27)</f>
        <v>式</v>
      </c>
      <c r="CN27" s="94"/>
    </row>
    <row r="28" spans="1:92" ht="14.25" customHeight="1">
      <c r="A28" s="5"/>
      <c r="B28" s="25"/>
      <c r="C28" s="43"/>
      <c r="D28" s="43"/>
      <c r="E28" s="43"/>
      <c r="F28" s="43"/>
      <c r="G28" s="43"/>
      <c r="H28" s="27"/>
      <c r="I28" s="202" t="s">
        <v>85</v>
      </c>
      <c r="J28" s="204"/>
      <c r="K28" s="204"/>
      <c r="L28" s="204"/>
      <c r="M28" s="204"/>
      <c r="N28" s="204"/>
      <c r="O28" s="204"/>
      <c r="P28" s="204"/>
      <c r="Q28" s="204"/>
      <c r="R28" s="205"/>
      <c r="S28" s="202" t="s">
        <v>97</v>
      </c>
      <c r="T28" s="203"/>
      <c r="U28" s="203"/>
      <c r="V28" s="203"/>
      <c r="W28" s="203"/>
      <c r="X28" s="204"/>
      <c r="Y28" s="204"/>
      <c r="Z28" s="204"/>
      <c r="AA28" s="204"/>
      <c r="AB28" s="204"/>
      <c r="AC28" s="204"/>
      <c r="AD28" s="204"/>
      <c r="AE28" s="204"/>
      <c r="AF28" s="204"/>
      <c r="AG28" s="204"/>
      <c r="AH28" s="204"/>
      <c r="AI28" s="204"/>
      <c r="AJ28" s="205"/>
      <c r="AK28" s="189">
        <v>2</v>
      </c>
      <c r="AL28" s="190"/>
      <c r="AM28" s="190"/>
      <c r="AN28" s="190"/>
      <c r="AO28" s="190"/>
      <c r="AP28" s="190"/>
      <c r="AQ28" s="190"/>
      <c r="AR28" s="190"/>
      <c r="AS28" s="203" t="s">
        <v>89</v>
      </c>
      <c r="AT28" s="248"/>
      <c r="AV28" s="25"/>
      <c r="AW28" s="43"/>
      <c r="AX28" s="43"/>
      <c r="AY28" s="43"/>
      <c r="AZ28" s="43"/>
      <c r="BA28" s="43"/>
      <c r="BB28" s="27"/>
      <c r="BC28" s="88" t="str">
        <f>IF($I$28="","",$I$28)</f>
        <v>突出看板</v>
      </c>
      <c r="BD28" s="89"/>
      <c r="BE28" s="89"/>
      <c r="BF28" s="89"/>
      <c r="BG28" s="89"/>
      <c r="BH28" s="89"/>
      <c r="BI28" s="89"/>
      <c r="BJ28" s="89"/>
      <c r="BK28" s="89"/>
      <c r="BL28" s="90"/>
      <c r="BM28" s="88" t="str">
        <f>IF($S$28="","",$S$28)</f>
        <v>0.95ｍ×3ｍ×2面</v>
      </c>
      <c r="BN28" s="89"/>
      <c r="BO28" s="89"/>
      <c r="BP28" s="89"/>
      <c r="BQ28" s="89"/>
      <c r="BR28" s="89"/>
      <c r="BS28" s="89"/>
      <c r="BT28" s="89"/>
      <c r="BU28" s="89"/>
      <c r="BV28" s="89"/>
      <c r="BW28" s="89"/>
      <c r="BX28" s="89"/>
      <c r="BY28" s="89"/>
      <c r="BZ28" s="89"/>
      <c r="CA28" s="89"/>
      <c r="CB28" s="89"/>
      <c r="CC28" s="89"/>
      <c r="CD28" s="90"/>
      <c r="CE28" s="84">
        <f>IF($AK$28="","",$AK$28)</f>
        <v>2</v>
      </c>
      <c r="CF28" s="85"/>
      <c r="CG28" s="85"/>
      <c r="CH28" s="85"/>
      <c r="CI28" s="85"/>
      <c r="CJ28" s="85"/>
      <c r="CK28" s="85"/>
      <c r="CL28" s="85"/>
      <c r="CM28" s="86" t="str">
        <f>IF($AS$28="","",$AS$28)</f>
        <v>本</v>
      </c>
      <c r="CN28" s="87"/>
    </row>
    <row r="29" spans="1:92" ht="10.5" customHeight="1">
      <c r="A29" s="5"/>
      <c r="B29" s="19"/>
      <c r="C29" s="41" t="s">
        <v>31</v>
      </c>
      <c r="D29" s="41"/>
      <c r="E29" s="41"/>
      <c r="F29" s="41"/>
      <c r="G29" s="41"/>
      <c r="H29" s="21"/>
      <c r="I29" s="251" t="s">
        <v>128</v>
      </c>
      <c r="J29" s="252"/>
      <c r="K29" s="252"/>
      <c r="L29" s="252"/>
      <c r="M29" s="252"/>
      <c r="N29" s="252"/>
      <c r="O29" s="252"/>
      <c r="P29" s="252"/>
      <c r="Q29" s="252"/>
      <c r="R29" s="252"/>
      <c r="S29" s="178" t="s">
        <v>48</v>
      </c>
      <c r="T29" s="178"/>
      <c r="U29" s="179"/>
      <c r="V29" s="179"/>
      <c r="W29" s="69" t="s">
        <v>107</v>
      </c>
      <c r="X29" s="28"/>
      <c r="Y29" s="56" t="s">
        <v>64</v>
      </c>
      <c r="Z29" s="57"/>
      <c r="AA29" s="57"/>
      <c r="AB29" s="57"/>
      <c r="AC29" s="21"/>
      <c r="AD29" s="169" t="s">
        <v>51</v>
      </c>
      <c r="AE29" s="170"/>
      <c r="AF29" s="170"/>
      <c r="AG29" s="170"/>
      <c r="AH29" s="170"/>
      <c r="AI29" s="170"/>
      <c r="AJ29" s="170"/>
      <c r="AK29" s="170"/>
      <c r="AL29" s="170"/>
      <c r="AM29" s="170"/>
      <c r="AN29" s="170"/>
      <c r="AO29" s="170"/>
      <c r="AP29" s="170"/>
      <c r="AQ29" s="170"/>
      <c r="AR29" s="170"/>
      <c r="AS29" s="170"/>
      <c r="AT29" s="171"/>
      <c r="AV29" s="19"/>
      <c r="AW29" s="41" t="s">
        <v>31</v>
      </c>
      <c r="AX29" s="41"/>
      <c r="AY29" s="41"/>
      <c r="AZ29" s="41"/>
      <c r="BA29" s="41"/>
      <c r="BB29" s="21"/>
      <c r="BC29" s="72" t="str">
        <f>IF($I$29=0,IF($D$2="","　　",$D$2)&amp;"　　年　　月　　日から",IF(ISTEXT($I$29),$I$29,TEXT($I$29,"ggg")&amp;WIDECHAR(IF(LEN(TEXT($I$29,"e"))=1,TEXT($I$29," e"),TEXT($I$29,"e")))&amp;"年"&amp;WIDECHAR(IF(LEN(TEXT($I$29,"m"))=1,TEXT($I$29," m"),TEXT($I$29,"m")))&amp;"月"&amp;WIDECHAR(IF(LEN(TEXT($I$29,"d"))=1,TEXT($I$29," d"),TEXT($I$29,"d")))&amp;"日から"))</f>
        <v>令和　　年　　月　　日から</v>
      </c>
      <c r="BD29" s="73"/>
      <c r="BE29" s="74"/>
      <c r="BF29" s="74"/>
      <c r="BG29" s="74"/>
      <c r="BH29" s="74"/>
      <c r="BI29" s="74"/>
      <c r="BJ29" s="74"/>
      <c r="BK29" s="74"/>
      <c r="BL29" s="74"/>
      <c r="BM29" s="64" t="str">
        <f>IF($S$29="","",$S$29)</f>
        <v>10日</v>
      </c>
      <c r="BN29" s="64"/>
      <c r="BO29" s="65"/>
      <c r="BP29" s="65"/>
      <c r="BQ29" s="69" t="s">
        <v>39</v>
      </c>
      <c r="BR29" s="28"/>
      <c r="BS29" s="56" t="s">
        <v>64</v>
      </c>
      <c r="BT29" s="57"/>
      <c r="BU29" s="57"/>
      <c r="BV29" s="57"/>
      <c r="BW29" s="21"/>
      <c r="BX29" s="44" t="str">
        <f>IF($AD$29="","",$AD$29)</f>
        <v>
別添のとおり</v>
      </c>
      <c r="BY29" s="45"/>
      <c r="BZ29" s="45"/>
      <c r="CA29" s="45"/>
      <c r="CB29" s="45"/>
      <c r="CC29" s="45"/>
      <c r="CD29" s="45"/>
      <c r="CE29" s="45"/>
      <c r="CF29" s="45"/>
      <c r="CG29" s="45"/>
      <c r="CH29" s="45"/>
      <c r="CI29" s="45"/>
      <c r="CJ29" s="45"/>
      <c r="CK29" s="45"/>
      <c r="CL29" s="45"/>
      <c r="CM29" s="45"/>
      <c r="CN29" s="46"/>
    </row>
    <row r="30" spans="1:92" ht="10.5" customHeight="1">
      <c r="A30" s="5"/>
      <c r="B30" s="22"/>
      <c r="C30" s="42"/>
      <c r="D30" s="42"/>
      <c r="E30" s="42"/>
      <c r="F30" s="42"/>
      <c r="G30" s="42"/>
      <c r="H30" s="24"/>
      <c r="I30" s="253"/>
      <c r="J30" s="254"/>
      <c r="K30" s="254"/>
      <c r="L30" s="254"/>
      <c r="M30" s="254"/>
      <c r="N30" s="254"/>
      <c r="O30" s="254"/>
      <c r="P30" s="254"/>
      <c r="Q30" s="254"/>
      <c r="R30" s="254"/>
      <c r="S30" s="180"/>
      <c r="T30" s="180"/>
      <c r="U30" s="181"/>
      <c r="V30" s="181"/>
      <c r="W30" s="70"/>
      <c r="X30" s="29"/>
      <c r="Y30" s="58"/>
      <c r="Z30" s="59"/>
      <c r="AA30" s="59"/>
      <c r="AB30" s="59"/>
      <c r="AC30" s="24"/>
      <c r="AD30" s="172"/>
      <c r="AE30" s="173"/>
      <c r="AF30" s="173"/>
      <c r="AG30" s="173"/>
      <c r="AH30" s="173"/>
      <c r="AI30" s="173"/>
      <c r="AJ30" s="173"/>
      <c r="AK30" s="173"/>
      <c r="AL30" s="173"/>
      <c r="AM30" s="173"/>
      <c r="AN30" s="173"/>
      <c r="AO30" s="173"/>
      <c r="AP30" s="173"/>
      <c r="AQ30" s="173"/>
      <c r="AR30" s="173"/>
      <c r="AS30" s="173"/>
      <c r="AT30" s="174"/>
      <c r="AV30" s="22"/>
      <c r="AW30" s="42"/>
      <c r="AX30" s="42"/>
      <c r="AY30" s="42"/>
      <c r="AZ30" s="42"/>
      <c r="BA30" s="42"/>
      <c r="BB30" s="24"/>
      <c r="BC30" s="75"/>
      <c r="BD30" s="76"/>
      <c r="BE30" s="77"/>
      <c r="BF30" s="77"/>
      <c r="BG30" s="77"/>
      <c r="BH30" s="77"/>
      <c r="BI30" s="77"/>
      <c r="BJ30" s="77"/>
      <c r="BK30" s="77"/>
      <c r="BL30" s="77"/>
      <c r="BM30" s="66"/>
      <c r="BN30" s="66"/>
      <c r="BO30" s="67"/>
      <c r="BP30" s="67"/>
      <c r="BQ30" s="70"/>
      <c r="BR30" s="29"/>
      <c r="BS30" s="58"/>
      <c r="BT30" s="59"/>
      <c r="BU30" s="59"/>
      <c r="BV30" s="59"/>
      <c r="BW30" s="24"/>
      <c r="BX30" s="47"/>
      <c r="BY30" s="48"/>
      <c r="BZ30" s="48"/>
      <c r="CA30" s="48"/>
      <c r="CB30" s="48"/>
      <c r="CC30" s="48"/>
      <c r="CD30" s="48"/>
      <c r="CE30" s="48"/>
      <c r="CF30" s="48"/>
      <c r="CG30" s="48"/>
      <c r="CH30" s="48"/>
      <c r="CI30" s="48"/>
      <c r="CJ30" s="48"/>
      <c r="CK30" s="48"/>
      <c r="CL30" s="48"/>
      <c r="CM30" s="48"/>
      <c r="CN30" s="49"/>
    </row>
    <row r="31" spans="1:92" ht="10.5" customHeight="1">
      <c r="A31" s="5"/>
      <c r="B31" s="22"/>
      <c r="C31" s="42"/>
      <c r="D31" s="42"/>
      <c r="E31" s="42"/>
      <c r="F31" s="42"/>
      <c r="G31" s="42"/>
      <c r="H31" s="24"/>
      <c r="I31" s="255"/>
      <c r="J31" s="254"/>
      <c r="K31" s="254"/>
      <c r="L31" s="254"/>
      <c r="M31" s="254"/>
      <c r="N31" s="254"/>
      <c r="O31" s="254"/>
      <c r="P31" s="254"/>
      <c r="Q31" s="254"/>
      <c r="R31" s="254"/>
      <c r="S31" s="181"/>
      <c r="T31" s="181"/>
      <c r="U31" s="181"/>
      <c r="V31" s="181"/>
      <c r="W31" s="70"/>
      <c r="X31" s="29"/>
      <c r="Y31" s="59"/>
      <c r="Z31" s="59"/>
      <c r="AA31" s="59"/>
      <c r="AB31" s="59"/>
      <c r="AC31" s="24"/>
      <c r="AD31" s="172" t="s">
        <v>53</v>
      </c>
      <c r="AE31" s="173"/>
      <c r="AF31" s="173"/>
      <c r="AG31" s="173"/>
      <c r="AH31" s="173"/>
      <c r="AI31" s="173"/>
      <c r="AJ31" s="173"/>
      <c r="AK31" s="173"/>
      <c r="AL31" s="173"/>
      <c r="AM31" s="173"/>
      <c r="AN31" s="173"/>
      <c r="AO31" s="173"/>
      <c r="AP31" s="173"/>
      <c r="AQ31" s="173"/>
      <c r="AR31" s="173"/>
      <c r="AS31" s="173"/>
      <c r="AT31" s="174"/>
      <c r="AV31" s="22"/>
      <c r="AW31" s="42"/>
      <c r="AX31" s="42"/>
      <c r="AY31" s="42"/>
      <c r="AZ31" s="42"/>
      <c r="BA31" s="42"/>
      <c r="BB31" s="24"/>
      <c r="BC31" s="78"/>
      <c r="BD31" s="77"/>
      <c r="BE31" s="77"/>
      <c r="BF31" s="77"/>
      <c r="BG31" s="77"/>
      <c r="BH31" s="77"/>
      <c r="BI31" s="77"/>
      <c r="BJ31" s="77"/>
      <c r="BK31" s="77"/>
      <c r="BL31" s="77"/>
      <c r="BM31" s="67"/>
      <c r="BN31" s="67"/>
      <c r="BO31" s="67"/>
      <c r="BP31" s="67"/>
      <c r="BQ31" s="70"/>
      <c r="BR31" s="29"/>
      <c r="BS31" s="59"/>
      <c r="BT31" s="59"/>
      <c r="BU31" s="59"/>
      <c r="BV31" s="59"/>
      <c r="BW31" s="24"/>
      <c r="BX31" s="47" t="str">
        <f>IF($AD$31="","",$AD$31)</f>
        <v>ダクタイル鋳鉄管(JIS 2004-03-31)
マンホール(組立式)</v>
      </c>
      <c r="BY31" s="48"/>
      <c r="BZ31" s="48"/>
      <c r="CA31" s="48"/>
      <c r="CB31" s="48"/>
      <c r="CC31" s="48"/>
      <c r="CD31" s="48"/>
      <c r="CE31" s="48"/>
      <c r="CF31" s="48"/>
      <c r="CG31" s="48"/>
      <c r="CH31" s="48"/>
      <c r="CI31" s="48"/>
      <c r="CJ31" s="48"/>
      <c r="CK31" s="48"/>
      <c r="CL31" s="48"/>
      <c r="CM31" s="48"/>
      <c r="CN31" s="49"/>
    </row>
    <row r="32" spans="1:92" ht="10.5" customHeight="1">
      <c r="A32" s="5"/>
      <c r="B32" s="22"/>
      <c r="C32" s="42"/>
      <c r="D32" s="42"/>
      <c r="E32" s="42"/>
      <c r="F32" s="42"/>
      <c r="G32" s="42"/>
      <c r="H32" s="24"/>
      <c r="I32" s="256" t="s">
        <v>129</v>
      </c>
      <c r="J32" s="257"/>
      <c r="K32" s="257"/>
      <c r="L32" s="257"/>
      <c r="M32" s="257"/>
      <c r="N32" s="257"/>
      <c r="O32" s="257"/>
      <c r="P32" s="257"/>
      <c r="Q32" s="257"/>
      <c r="R32" s="257"/>
      <c r="S32" s="181"/>
      <c r="T32" s="181"/>
      <c r="U32" s="181"/>
      <c r="V32" s="181"/>
      <c r="W32" s="70"/>
      <c r="X32" s="29"/>
      <c r="Y32" s="59"/>
      <c r="Z32" s="59"/>
      <c r="AA32" s="59"/>
      <c r="AB32" s="59"/>
      <c r="AC32" s="24"/>
      <c r="AD32" s="172"/>
      <c r="AE32" s="173"/>
      <c r="AF32" s="173"/>
      <c r="AG32" s="173"/>
      <c r="AH32" s="173"/>
      <c r="AI32" s="173"/>
      <c r="AJ32" s="173"/>
      <c r="AK32" s="173"/>
      <c r="AL32" s="173"/>
      <c r="AM32" s="173"/>
      <c r="AN32" s="173"/>
      <c r="AO32" s="173"/>
      <c r="AP32" s="173"/>
      <c r="AQ32" s="173"/>
      <c r="AR32" s="173"/>
      <c r="AS32" s="173"/>
      <c r="AT32" s="174"/>
      <c r="AV32" s="22"/>
      <c r="AW32" s="42"/>
      <c r="AX32" s="42"/>
      <c r="AY32" s="42"/>
      <c r="AZ32" s="42"/>
      <c r="BA32" s="42"/>
      <c r="BB32" s="24"/>
      <c r="BC32" s="79" t="str">
        <f>IF($I$32=0,IF($D$2="","　　",$D$2)&amp;"　　年　　月　　日まで",IF(ISTEXT($I$32),$I$32,TEXT($I$32,"ggg")&amp;WIDECHAR(IF(LEN(TEXT($I$32,"e"))=1,TEXT($I$32," e"),TEXT($I$32,"e")))&amp;"年"&amp;WIDECHAR(IF(LEN(TEXT($I$32,"m"))=1,TEXT($I$32," m"),TEXT($I$32,"m")))&amp;"月"&amp;WIDECHAR(IF(LEN(TEXT($I$32,"d"))=1,TEXT($I$32," d"),TEXT($I$32,"d")))&amp;"日まで"))</f>
        <v>令和　　年　　月　　日まで</v>
      </c>
      <c r="BD32" s="80"/>
      <c r="BE32" s="81"/>
      <c r="BF32" s="81"/>
      <c r="BG32" s="81"/>
      <c r="BH32" s="81"/>
      <c r="BI32" s="81"/>
      <c r="BJ32" s="81"/>
      <c r="BK32" s="81"/>
      <c r="BL32" s="81"/>
      <c r="BM32" s="67"/>
      <c r="BN32" s="67"/>
      <c r="BO32" s="67"/>
      <c r="BP32" s="67"/>
      <c r="BQ32" s="70"/>
      <c r="BR32" s="29"/>
      <c r="BS32" s="59"/>
      <c r="BT32" s="59"/>
      <c r="BU32" s="59"/>
      <c r="BV32" s="59"/>
      <c r="BW32" s="24"/>
      <c r="BX32" s="47"/>
      <c r="BY32" s="48"/>
      <c r="BZ32" s="48"/>
      <c r="CA32" s="48"/>
      <c r="CB32" s="48"/>
      <c r="CC32" s="48"/>
      <c r="CD32" s="48"/>
      <c r="CE32" s="48"/>
      <c r="CF32" s="48"/>
      <c r="CG32" s="48"/>
      <c r="CH32" s="48"/>
      <c r="CI32" s="48"/>
      <c r="CJ32" s="48"/>
      <c r="CK32" s="48"/>
      <c r="CL32" s="48"/>
      <c r="CM32" s="48"/>
      <c r="CN32" s="49"/>
    </row>
    <row r="33" spans="1:92" ht="10.5" customHeight="1">
      <c r="A33" s="5"/>
      <c r="B33" s="22"/>
      <c r="C33" s="42"/>
      <c r="D33" s="42"/>
      <c r="E33" s="42"/>
      <c r="F33" s="42"/>
      <c r="G33" s="42"/>
      <c r="H33" s="24"/>
      <c r="I33" s="256"/>
      <c r="J33" s="257"/>
      <c r="K33" s="257"/>
      <c r="L33" s="257"/>
      <c r="M33" s="257"/>
      <c r="N33" s="257"/>
      <c r="O33" s="257"/>
      <c r="P33" s="257"/>
      <c r="Q33" s="257"/>
      <c r="R33" s="257"/>
      <c r="S33" s="181"/>
      <c r="T33" s="181"/>
      <c r="U33" s="181"/>
      <c r="V33" s="181"/>
      <c r="W33" s="70"/>
      <c r="X33" s="29"/>
      <c r="Y33" s="59"/>
      <c r="Z33" s="59"/>
      <c r="AA33" s="59"/>
      <c r="AB33" s="59"/>
      <c r="AC33" s="24"/>
      <c r="AD33" s="172" t="s">
        <v>80</v>
      </c>
      <c r="AE33" s="173"/>
      <c r="AF33" s="173"/>
      <c r="AG33" s="173"/>
      <c r="AH33" s="173"/>
      <c r="AI33" s="173"/>
      <c r="AJ33" s="173"/>
      <c r="AK33" s="173"/>
      <c r="AL33" s="173"/>
      <c r="AM33" s="173"/>
      <c r="AN33" s="173"/>
      <c r="AO33" s="173"/>
      <c r="AP33" s="173"/>
      <c r="AQ33" s="173"/>
      <c r="AR33" s="173"/>
      <c r="AS33" s="173"/>
      <c r="AT33" s="174"/>
      <c r="AV33" s="22"/>
      <c r="AW33" s="42"/>
      <c r="AX33" s="42"/>
      <c r="AY33" s="42"/>
      <c r="AZ33" s="42"/>
      <c r="BA33" s="42"/>
      <c r="BB33" s="24"/>
      <c r="BC33" s="79"/>
      <c r="BD33" s="80"/>
      <c r="BE33" s="81"/>
      <c r="BF33" s="81"/>
      <c r="BG33" s="81"/>
      <c r="BH33" s="81"/>
      <c r="BI33" s="81"/>
      <c r="BJ33" s="81"/>
      <c r="BK33" s="81"/>
      <c r="BL33" s="81"/>
      <c r="BM33" s="67"/>
      <c r="BN33" s="67"/>
      <c r="BO33" s="67"/>
      <c r="BP33" s="67"/>
      <c r="BQ33" s="70"/>
      <c r="BR33" s="29"/>
      <c r="BS33" s="59"/>
      <c r="BT33" s="59"/>
      <c r="BU33" s="59"/>
      <c r="BV33" s="59"/>
      <c r="BW33" s="24"/>
      <c r="BX33" s="47" t="str">
        <f>IF($AD$33="","",$AD$33)</f>
        <v>鋼鉄柱(全長18.0ｍ)
光ファイバケーブル(100芯　自己支持型)</v>
      </c>
      <c r="BY33" s="48"/>
      <c r="BZ33" s="48"/>
      <c r="CA33" s="48"/>
      <c r="CB33" s="48"/>
      <c r="CC33" s="48"/>
      <c r="CD33" s="48"/>
      <c r="CE33" s="48"/>
      <c r="CF33" s="48"/>
      <c r="CG33" s="48"/>
      <c r="CH33" s="48"/>
      <c r="CI33" s="48"/>
      <c r="CJ33" s="48"/>
      <c r="CK33" s="48"/>
      <c r="CL33" s="48"/>
      <c r="CM33" s="48"/>
      <c r="CN33" s="49"/>
    </row>
    <row r="34" spans="1:92" ht="10.5" customHeight="1">
      <c r="A34" s="5"/>
      <c r="B34" s="25"/>
      <c r="C34" s="43"/>
      <c r="D34" s="43"/>
      <c r="E34" s="43"/>
      <c r="F34" s="43"/>
      <c r="G34" s="43"/>
      <c r="H34" s="27"/>
      <c r="I34" s="258"/>
      <c r="J34" s="259"/>
      <c r="K34" s="259"/>
      <c r="L34" s="259"/>
      <c r="M34" s="259"/>
      <c r="N34" s="259"/>
      <c r="O34" s="259"/>
      <c r="P34" s="259"/>
      <c r="Q34" s="259"/>
      <c r="R34" s="259"/>
      <c r="S34" s="182"/>
      <c r="T34" s="182"/>
      <c r="U34" s="182"/>
      <c r="V34" s="182"/>
      <c r="W34" s="71"/>
      <c r="X34" s="30"/>
      <c r="Y34" s="60"/>
      <c r="Z34" s="60"/>
      <c r="AA34" s="60"/>
      <c r="AB34" s="60"/>
      <c r="AC34" s="27"/>
      <c r="AD34" s="175"/>
      <c r="AE34" s="176"/>
      <c r="AF34" s="176"/>
      <c r="AG34" s="176"/>
      <c r="AH34" s="176"/>
      <c r="AI34" s="176"/>
      <c r="AJ34" s="176"/>
      <c r="AK34" s="176"/>
      <c r="AL34" s="176"/>
      <c r="AM34" s="176"/>
      <c r="AN34" s="176"/>
      <c r="AO34" s="176"/>
      <c r="AP34" s="176"/>
      <c r="AQ34" s="176"/>
      <c r="AR34" s="176"/>
      <c r="AS34" s="176"/>
      <c r="AT34" s="177"/>
      <c r="AV34" s="25"/>
      <c r="AW34" s="43"/>
      <c r="AX34" s="43"/>
      <c r="AY34" s="43"/>
      <c r="AZ34" s="43"/>
      <c r="BA34" s="43"/>
      <c r="BB34" s="27"/>
      <c r="BC34" s="82"/>
      <c r="BD34" s="83"/>
      <c r="BE34" s="83"/>
      <c r="BF34" s="83"/>
      <c r="BG34" s="83"/>
      <c r="BH34" s="83"/>
      <c r="BI34" s="83"/>
      <c r="BJ34" s="83"/>
      <c r="BK34" s="83"/>
      <c r="BL34" s="83"/>
      <c r="BM34" s="68"/>
      <c r="BN34" s="68"/>
      <c r="BO34" s="68"/>
      <c r="BP34" s="68"/>
      <c r="BQ34" s="71"/>
      <c r="BR34" s="30"/>
      <c r="BS34" s="60"/>
      <c r="BT34" s="60"/>
      <c r="BU34" s="60"/>
      <c r="BV34" s="60"/>
      <c r="BW34" s="27"/>
      <c r="BX34" s="50"/>
      <c r="BY34" s="51"/>
      <c r="BZ34" s="51"/>
      <c r="CA34" s="51"/>
      <c r="CB34" s="51"/>
      <c r="CC34" s="51"/>
      <c r="CD34" s="51"/>
      <c r="CE34" s="51"/>
      <c r="CF34" s="51"/>
      <c r="CG34" s="51"/>
      <c r="CH34" s="51"/>
      <c r="CI34" s="51"/>
      <c r="CJ34" s="51"/>
      <c r="CK34" s="51"/>
      <c r="CL34" s="51"/>
      <c r="CM34" s="51"/>
      <c r="CN34" s="52"/>
    </row>
    <row r="35" spans="1:92" ht="10.5" customHeight="1">
      <c r="A35" s="5"/>
      <c r="B35" s="19"/>
      <c r="C35" s="41" t="s">
        <v>2</v>
      </c>
      <c r="D35" s="41"/>
      <c r="E35" s="41"/>
      <c r="F35" s="41"/>
      <c r="G35" s="41"/>
      <c r="H35" s="21"/>
      <c r="I35" s="251" t="s">
        <v>128</v>
      </c>
      <c r="J35" s="252"/>
      <c r="K35" s="252"/>
      <c r="L35" s="252"/>
      <c r="M35" s="252"/>
      <c r="N35" s="252"/>
      <c r="O35" s="252"/>
      <c r="P35" s="252"/>
      <c r="Q35" s="252"/>
      <c r="R35" s="252"/>
      <c r="S35" s="178" t="s">
        <v>49</v>
      </c>
      <c r="T35" s="178"/>
      <c r="U35" s="179"/>
      <c r="V35" s="179"/>
      <c r="W35" s="69" t="s">
        <v>108</v>
      </c>
      <c r="X35" s="28"/>
      <c r="Y35" s="56" t="s">
        <v>65</v>
      </c>
      <c r="Z35" s="57"/>
      <c r="AA35" s="57"/>
      <c r="AB35" s="57"/>
      <c r="AC35" s="21"/>
      <c r="AD35" s="169" t="s">
        <v>54</v>
      </c>
      <c r="AE35" s="170"/>
      <c r="AF35" s="170"/>
      <c r="AG35" s="170"/>
      <c r="AH35" s="170"/>
      <c r="AI35" s="170"/>
      <c r="AJ35" s="170"/>
      <c r="AK35" s="170"/>
      <c r="AL35" s="170"/>
      <c r="AM35" s="170"/>
      <c r="AN35" s="170"/>
      <c r="AO35" s="170"/>
      <c r="AP35" s="170"/>
      <c r="AQ35" s="170"/>
      <c r="AR35" s="170"/>
      <c r="AS35" s="170"/>
      <c r="AT35" s="171"/>
      <c r="AV35" s="19"/>
      <c r="AW35" s="41" t="s">
        <v>2</v>
      </c>
      <c r="AX35" s="41"/>
      <c r="AY35" s="41"/>
      <c r="AZ35" s="41"/>
      <c r="BA35" s="41"/>
      <c r="BB35" s="21"/>
      <c r="BC35" s="72" t="str">
        <f>IF($I$35=0,IF($D$2="","　　",$D$2)&amp;"　　年　　月　　日から",IF(ISTEXT($I$35),$I$35,TEXT($I$35,"ggg")&amp;WIDECHAR(IF(LEN(TEXT($I$35,"e"))=1,TEXT($I$35," e"),TEXT($I$35,"e")))&amp;"年"&amp;WIDECHAR(IF(LEN(TEXT($I$35,"m"))=1,TEXT($I$35," m"),TEXT($I$35,"m")))&amp;"月"&amp;WIDECHAR(IF(LEN(TEXT($I$35,"d"))=1,TEXT($I$35," d"),TEXT($I$35,"d")))&amp;"日から"))</f>
        <v>令和　　年　　月　　日から</v>
      </c>
      <c r="BD35" s="73"/>
      <c r="BE35" s="74"/>
      <c r="BF35" s="74"/>
      <c r="BG35" s="74"/>
      <c r="BH35" s="74"/>
      <c r="BI35" s="74"/>
      <c r="BJ35" s="74"/>
      <c r="BK35" s="74"/>
      <c r="BL35" s="74"/>
      <c r="BM35" s="64" t="str">
        <f>IF($S$35="","",$S$35)</f>
        <v>1年24箇月</v>
      </c>
      <c r="BN35" s="64"/>
      <c r="BO35" s="65"/>
      <c r="BP35" s="65"/>
      <c r="BQ35" s="69" t="s">
        <v>39</v>
      </c>
      <c r="BR35" s="28"/>
      <c r="BS35" s="56" t="s">
        <v>65</v>
      </c>
      <c r="BT35" s="57"/>
      <c r="BU35" s="57"/>
      <c r="BV35" s="57"/>
      <c r="BW35" s="21"/>
      <c r="BX35" s="44" t="str">
        <f>IF($AD$35="","",$AD$35)</f>
        <v>昼間作業(9:00～16:00)　通行規制なし(歩道内作業)
詳細は、別添のとおり</v>
      </c>
      <c r="BY35" s="45"/>
      <c r="BZ35" s="45"/>
      <c r="CA35" s="45"/>
      <c r="CB35" s="45"/>
      <c r="CC35" s="45"/>
      <c r="CD35" s="45"/>
      <c r="CE35" s="45"/>
      <c r="CF35" s="45"/>
      <c r="CG35" s="45"/>
      <c r="CH35" s="45"/>
      <c r="CI35" s="45"/>
      <c r="CJ35" s="45"/>
      <c r="CK35" s="45"/>
      <c r="CL35" s="45"/>
      <c r="CM35" s="45"/>
      <c r="CN35" s="46"/>
    </row>
    <row r="36" spans="1:92" ht="10.5" customHeight="1">
      <c r="A36" s="5"/>
      <c r="B36" s="22"/>
      <c r="C36" s="42"/>
      <c r="D36" s="42"/>
      <c r="E36" s="42"/>
      <c r="F36" s="42"/>
      <c r="G36" s="42"/>
      <c r="H36" s="24"/>
      <c r="I36" s="253"/>
      <c r="J36" s="254"/>
      <c r="K36" s="254"/>
      <c r="L36" s="254"/>
      <c r="M36" s="254"/>
      <c r="N36" s="254"/>
      <c r="O36" s="254"/>
      <c r="P36" s="254"/>
      <c r="Q36" s="254"/>
      <c r="R36" s="254"/>
      <c r="S36" s="180"/>
      <c r="T36" s="180"/>
      <c r="U36" s="181"/>
      <c r="V36" s="181"/>
      <c r="W36" s="70"/>
      <c r="X36" s="29"/>
      <c r="Y36" s="58"/>
      <c r="Z36" s="59"/>
      <c r="AA36" s="59"/>
      <c r="AB36" s="59"/>
      <c r="AC36" s="24"/>
      <c r="AD36" s="172"/>
      <c r="AE36" s="173"/>
      <c r="AF36" s="173"/>
      <c r="AG36" s="173"/>
      <c r="AH36" s="173"/>
      <c r="AI36" s="173"/>
      <c r="AJ36" s="173"/>
      <c r="AK36" s="173"/>
      <c r="AL36" s="173"/>
      <c r="AM36" s="173"/>
      <c r="AN36" s="173"/>
      <c r="AO36" s="173"/>
      <c r="AP36" s="173"/>
      <c r="AQ36" s="173"/>
      <c r="AR36" s="173"/>
      <c r="AS36" s="173"/>
      <c r="AT36" s="174"/>
      <c r="AV36" s="22"/>
      <c r="AW36" s="42"/>
      <c r="AX36" s="42"/>
      <c r="AY36" s="42"/>
      <c r="AZ36" s="42"/>
      <c r="BA36" s="42"/>
      <c r="BB36" s="24"/>
      <c r="BC36" s="75"/>
      <c r="BD36" s="76"/>
      <c r="BE36" s="77"/>
      <c r="BF36" s="77"/>
      <c r="BG36" s="77"/>
      <c r="BH36" s="77"/>
      <c r="BI36" s="77"/>
      <c r="BJ36" s="77"/>
      <c r="BK36" s="77"/>
      <c r="BL36" s="77"/>
      <c r="BM36" s="66"/>
      <c r="BN36" s="66"/>
      <c r="BO36" s="67"/>
      <c r="BP36" s="67"/>
      <c r="BQ36" s="70"/>
      <c r="BR36" s="29"/>
      <c r="BS36" s="58"/>
      <c r="BT36" s="59"/>
      <c r="BU36" s="59"/>
      <c r="BV36" s="59"/>
      <c r="BW36" s="24"/>
      <c r="BX36" s="47"/>
      <c r="BY36" s="48"/>
      <c r="BZ36" s="48"/>
      <c r="CA36" s="48"/>
      <c r="CB36" s="48"/>
      <c r="CC36" s="48"/>
      <c r="CD36" s="48"/>
      <c r="CE36" s="48"/>
      <c r="CF36" s="48"/>
      <c r="CG36" s="48"/>
      <c r="CH36" s="48"/>
      <c r="CI36" s="48"/>
      <c r="CJ36" s="48"/>
      <c r="CK36" s="48"/>
      <c r="CL36" s="48"/>
      <c r="CM36" s="48"/>
      <c r="CN36" s="49"/>
    </row>
    <row r="37" spans="1:92" ht="10.5" customHeight="1">
      <c r="A37" s="5"/>
      <c r="B37" s="22"/>
      <c r="C37" s="42"/>
      <c r="D37" s="42"/>
      <c r="E37" s="42"/>
      <c r="F37" s="42"/>
      <c r="G37" s="42"/>
      <c r="H37" s="24"/>
      <c r="I37" s="255"/>
      <c r="J37" s="254"/>
      <c r="K37" s="254"/>
      <c r="L37" s="254"/>
      <c r="M37" s="254"/>
      <c r="N37" s="254"/>
      <c r="O37" s="254"/>
      <c r="P37" s="254"/>
      <c r="Q37" s="254"/>
      <c r="R37" s="254"/>
      <c r="S37" s="181"/>
      <c r="T37" s="181"/>
      <c r="U37" s="181"/>
      <c r="V37" s="181"/>
      <c r="W37" s="70"/>
      <c r="X37" s="29"/>
      <c r="Y37" s="59"/>
      <c r="Z37" s="59"/>
      <c r="AA37" s="59"/>
      <c r="AB37" s="59"/>
      <c r="AC37" s="24"/>
      <c r="AD37" s="172" t="s">
        <v>52</v>
      </c>
      <c r="AE37" s="173"/>
      <c r="AF37" s="173"/>
      <c r="AG37" s="173"/>
      <c r="AH37" s="173"/>
      <c r="AI37" s="173"/>
      <c r="AJ37" s="173"/>
      <c r="AK37" s="173"/>
      <c r="AL37" s="173"/>
      <c r="AM37" s="173"/>
      <c r="AN37" s="173"/>
      <c r="AO37" s="173"/>
      <c r="AP37" s="173"/>
      <c r="AQ37" s="173"/>
      <c r="AR37" s="173"/>
      <c r="AS37" s="173"/>
      <c r="AT37" s="174"/>
      <c r="AV37" s="22"/>
      <c r="AW37" s="42"/>
      <c r="AX37" s="42"/>
      <c r="AY37" s="42"/>
      <c r="AZ37" s="42"/>
      <c r="BA37" s="42"/>
      <c r="BB37" s="24"/>
      <c r="BC37" s="78"/>
      <c r="BD37" s="77"/>
      <c r="BE37" s="77"/>
      <c r="BF37" s="77"/>
      <c r="BG37" s="77"/>
      <c r="BH37" s="77"/>
      <c r="BI37" s="77"/>
      <c r="BJ37" s="77"/>
      <c r="BK37" s="77"/>
      <c r="BL37" s="77"/>
      <c r="BM37" s="67"/>
      <c r="BN37" s="67"/>
      <c r="BO37" s="67"/>
      <c r="BP37" s="67"/>
      <c r="BQ37" s="70"/>
      <c r="BR37" s="29"/>
      <c r="BS37" s="59"/>
      <c r="BT37" s="59"/>
      <c r="BU37" s="59"/>
      <c r="BV37" s="59"/>
      <c r="BW37" s="24"/>
      <c r="BX37" s="47" t="str">
        <f>IF($AD$37="","",$AD$37)</f>
        <v>東北地方整備局保安施設設置基準　Ａ－１型
夜間作業　片側交互通行(全車線通行止め１５分)</v>
      </c>
      <c r="BY37" s="48"/>
      <c r="BZ37" s="48"/>
      <c r="CA37" s="48"/>
      <c r="CB37" s="48"/>
      <c r="CC37" s="48"/>
      <c r="CD37" s="48"/>
      <c r="CE37" s="48"/>
      <c r="CF37" s="48"/>
      <c r="CG37" s="48"/>
      <c r="CH37" s="48"/>
      <c r="CI37" s="48"/>
      <c r="CJ37" s="48"/>
      <c r="CK37" s="48"/>
      <c r="CL37" s="48"/>
      <c r="CM37" s="48"/>
      <c r="CN37" s="49"/>
    </row>
    <row r="38" spans="1:92" ht="10.5" customHeight="1">
      <c r="A38" s="5"/>
      <c r="B38" s="22"/>
      <c r="C38" s="42"/>
      <c r="D38" s="42"/>
      <c r="E38" s="42"/>
      <c r="F38" s="42"/>
      <c r="G38" s="42"/>
      <c r="H38" s="24"/>
      <c r="I38" s="256" t="s">
        <v>129</v>
      </c>
      <c r="J38" s="257"/>
      <c r="K38" s="257"/>
      <c r="L38" s="257"/>
      <c r="M38" s="257"/>
      <c r="N38" s="257"/>
      <c r="O38" s="257"/>
      <c r="P38" s="257"/>
      <c r="Q38" s="257"/>
      <c r="R38" s="257"/>
      <c r="S38" s="181"/>
      <c r="T38" s="181"/>
      <c r="U38" s="181"/>
      <c r="V38" s="181"/>
      <c r="W38" s="70"/>
      <c r="X38" s="29"/>
      <c r="Y38" s="59"/>
      <c r="Z38" s="59"/>
      <c r="AA38" s="59"/>
      <c r="AB38" s="59"/>
      <c r="AC38" s="24"/>
      <c r="AD38" s="172"/>
      <c r="AE38" s="173"/>
      <c r="AF38" s="173"/>
      <c r="AG38" s="173"/>
      <c r="AH38" s="173"/>
      <c r="AI38" s="173"/>
      <c r="AJ38" s="173"/>
      <c r="AK38" s="173"/>
      <c r="AL38" s="173"/>
      <c r="AM38" s="173"/>
      <c r="AN38" s="173"/>
      <c r="AO38" s="173"/>
      <c r="AP38" s="173"/>
      <c r="AQ38" s="173"/>
      <c r="AR38" s="173"/>
      <c r="AS38" s="173"/>
      <c r="AT38" s="174"/>
      <c r="AV38" s="22"/>
      <c r="AW38" s="42"/>
      <c r="AX38" s="42"/>
      <c r="AY38" s="42"/>
      <c r="AZ38" s="42"/>
      <c r="BA38" s="42"/>
      <c r="BB38" s="24"/>
      <c r="BC38" s="79" t="str">
        <f>IF($I$38=0,IF($D$2="","　　",$D$2)&amp;"　　年　　月　　日まで",IF(ISTEXT($I$38),$I$38,TEXT($I$38,"ggg")&amp;WIDECHAR(IF(LEN(TEXT($I$38,"e"))=1,TEXT($I$38," e"),TEXT($I$38,"e")))&amp;"年"&amp;WIDECHAR(IF(LEN(TEXT($I$38,"m"))=1,TEXT($I$38," m"),TEXT($I$38,"m")))&amp;"月"&amp;WIDECHAR(IF(LEN(TEXT($I$38,"d"))=1,TEXT($I$38," d"),TEXT($I$38,"d")))&amp;"日まで"))</f>
        <v>令和　　年　　月　　日まで</v>
      </c>
      <c r="BD38" s="80"/>
      <c r="BE38" s="81"/>
      <c r="BF38" s="81"/>
      <c r="BG38" s="81"/>
      <c r="BH38" s="81"/>
      <c r="BI38" s="81"/>
      <c r="BJ38" s="81"/>
      <c r="BK38" s="81"/>
      <c r="BL38" s="81"/>
      <c r="BM38" s="67"/>
      <c r="BN38" s="67"/>
      <c r="BO38" s="67"/>
      <c r="BP38" s="67"/>
      <c r="BQ38" s="70"/>
      <c r="BR38" s="29"/>
      <c r="BS38" s="59"/>
      <c r="BT38" s="59"/>
      <c r="BU38" s="59"/>
      <c r="BV38" s="59"/>
      <c r="BW38" s="24"/>
      <c r="BX38" s="47"/>
      <c r="BY38" s="48"/>
      <c r="BZ38" s="48"/>
      <c r="CA38" s="48"/>
      <c r="CB38" s="48"/>
      <c r="CC38" s="48"/>
      <c r="CD38" s="48"/>
      <c r="CE38" s="48"/>
      <c r="CF38" s="48"/>
      <c r="CG38" s="48"/>
      <c r="CH38" s="48"/>
      <c r="CI38" s="48"/>
      <c r="CJ38" s="48"/>
      <c r="CK38" s="48"/>
      <c r="CL38" s="48"/>
      <c r="CM38" s="48"/>
      <c r="CN38" s="49"/>
    </row>
    <row r="39" spans="1:92" ht="10.5" customHeight="1">
      <c r="A39" s="5"/>
      <c r="B39" s="22"/>
      <c r="C39" s="42"/>
      <c r="D39" s="42"/>
      <c r="E39" s="42"/>
      <c r="F39" s="42"/>
      <c r="G39" s="42"/>
      <c r="H39" s="24"/>
      <c r="I39" s="256"/>
      <c r="J39" s="257"/>
      <c r="K39" s="257"/>
      <c r="L39" s="257"/>
      <c r="M39" s="257"/>
      <c r="N39" s="257"/>
      <c r="O39" s="257"/>
      <c r="P39" s="257"/>
      <c r="Q39" s="257"/>
      <c r="R39" s="257"/>
      <c r="S39" s="181"/>
      <c r="T39" s="181"/>
      <c r="U39" s="181"/>
      <c r="V39" s="181"/>
      <c r="W39" s="70"/>
      <c r="X39" s="29"/>
      <c r="Y39" s="59"/>
      <c r="Z39" s="59"/>
      <c r="AA39" s="59"/>
      <c r="AB39" s="59"/>
      <c r="AC39" s="24"/>
      <c r="AD39" s="172" t="s">
        <v>81</v>
      </c>
      <c r="AE39" s="173"/>
      <c r="AF39" s="173"/>
      <c r="AG39" s="173"/>
      <c r="AH39" s="173"/>
      <c r="AI39" s="173"/>
      <c r="AJ39" s="173"/>
      <c r="AK39" s="173"/>
      <c r="AL39" s="173"/>
      <c r="AM39" s="173"/>
      <c r="AN39" s="173"/>
      <c r="AO39" s="173"/>
      <c r="AP39" s="173"/>
      <c r="AQ39" s="173"/>
      <c r="AR39" s="173"/>
      <c r="AS39" s="173"/>
      <c r="AT39" s="174"/>
      <c r="AV39" s="22"/>
      <c r="AW39" s="42"/>
      <c r="AX39" s="42"/>
      <c r="AY39" s="42"/>
      <c r="AZ39" s="42"/>
      <c r="BA39" s="42"/>
      <c r="BB39" s="24"/>
      <c r="BC39" s="79"/>
      <c r="BD39" s="80"/>
      <c r="BE39" s="81"/>
      <c r="BF39" s="81"/>
      <c r="BG39" s="81"/>
      <c r="BH39" s="81"/>
      <c r="BI39" s="81"/>
      <c r="BJ39" s="81"/>
      <c r="BK39" s="81"/>
      <c r="BL39" s="81"/>
      <c r="BM39" s="67"/>
      <c r="BN39" s="67"/>
      <c r="BO39" s="67"/>
      <c r="BP39" s="67"/>
      <c r="BQ39" s="70"/>
      <c r="BR39" s="29"/>
      <c r="BS39" s="59"/>
      <c r="BT39" s="59"/>
      <c r="BU39" s="59"/>
      <c r="BV39" s="59"/>
      <c r="BW39" s="24"/>
      <c r="BX39" s="47" t="str">
        <f>IF($AD$39="","",$AD$39)</f>
        <v>昼夜間作業　通行規制なし
(推進工法　立坑は、民地)</v>
      </c>
      <c r="BY39" s="48"/>
      <c r="BZ39" s="48"/>
      <c r="CA39" s="48"/>
      <c r="CB39" s="48"/>
      <c r="CC39" s="48"/>
      <c r="CD39" s="48"/>
      <c r="CE39" s="48"/>
      <c r="CF39" s="48"/>
      <c r="CG39" s="48"/>
      <c r="CH39" s="48"/>
      <c r="CI39" s="48"/>
      <c r="CJ39" s="48"/>
      <c r="CK39" s="48"/>
      <c r="CL39" s="48"/>
      <c r="CM39" s="48"/>
      <c r="CN39" s="49"/>
    </row>
    <row r="40" spans="1:92" ht="10.5" customHeight="1">
      <c r="A40" s="5"/>
      <c r="B40" s="25"/>
      <c r="C40" s="43"/>
      <c r="D40" s="43"/>
      <c r="E40" s="43"/>
      <c r="F40" s="43"/>
      <c r="G40" s="43"/>
      <c r="H40" s="27"/>
      <c r="I40" s="258"/>
      <c r="J40" s="259"/>
      <c r="K40" s="259"/>
      <c r="L40" s="259"/>
      <c r="M40" s="259"/>
      <c r="N40" s="259"/>
      <c r="O40" s="259"/>
      <c r="P40" s="259"/>
      <c r="Q40" s="259"/>
      <c r="R40" s="259"/>
      <c r="S40" s="182"/>
      <c r="T40" s="182"/>
      <c r="U40" s="182"/>
      <c r="V40" s="182"/>
      <c r="W40" s="71"/>
      <c r="X40" s="30"/>
      <c r="Y40" s="60"/>
      <c r="Z40" s="60"/>
      <c r="AA40" s="60"/>
      <c r="AB40" s="60"/>
      <c r="AC40" s="27"/>
      <c r="AD40" s="175"/>
      <c r="AE40" s="176"/>
      <c r="AF40" s="176"/>
      <c r="AG40" s="176"/>
      <c r="AH40" s="176"/>
      <c r="AI40" s="176"/>
      <c r="AJ40" s="176"/>
      <c r="AK40" s="176"/>
      <c r="AL40" s="176"/>
      <c r="AM40" s="176"/>
      <c r="AN40" s="176"/>
      <c r="AO40" s="176"/>
      <c r="AP40" s="176"/>
      <c r="AQ40" s="176"/>
      <c r="AR40" s="176"/>
      <c r="AS40" s="176"/>
      <c r="AT40" s="177"/>
      <c r="AV40" s="25"/>
      <c r="AW40" s="43"/>
      <c r="AX40" s="43"/>
      <c r="AY40" s="43"/>
      <c r="AZ40" s="43"/>
      <c r="BA40" s="43"/>
      <c r="BB40" s="27"/>
      <c r="BC40" s="82"/>
      <c r="BD40" s="83"/>
      <c r="BE40" s="83"/>
      <c r="BF40" s="83"/>
      <c r="BG40" s="83"/>
      <c r="BH40" s="83"/>
      <c r="BI40" s="83"/>
      <c r="BJ40" s="83"/>
      <c r="BK40" s="83"/>
      <c r="BL40" s="83"/>
      <c r="BM40" s="68"/>
      <c r="BN40" s="68"/>
      <c r="BO40" s="68"/>
      <c r="BP40" s="68"/>
      <c r="BQ40" s="71"/>
      <c r="BR40" s="30"/>
      <c r="BS40" s="60"/>
      <c r="BT40" s="60"/>
      <c r="BU40" s="60"/>
      <c r="BV40" s="60"/>
      <c r="BW40" s="27"/>
      <c r="BX40" s="50"/>
      <c r="BY40" s="51"/>
      <c r="BZ40" s="51"/>
      <c r="CA40" s="51"/>
      <c r="CB40" s="51"/>
      <c r="CC40" s="51"/>
      <c r="CD40" s="51"/>
      <c r="CE40" s="51"/>
      <c r="CF40" s="51"/>
      <c r="CG40" s="51"/>
      <c r="CH40" s="51"/>
      <c r="CI40" s="51"/>
      <c r="CJ40" s="51"/>
      <c r="CK40" s="51"/>
      <c r="CL40" s="51"/>
      <c r="CM40" s="51"/>
      <c r="CN40" s="52"/>
    </row>
    <row r="41" spans="1:92" ht="10.5" customHeight="1">
      <c r="A41" s="5"/>
      <c r="B41" s="19"/>
      <c r="C41" s="56" t="s">
        <v>63</v>
      </c>
      <c r="D41" s="56"/>
      <c r="E41" s="57"/>
      <c r="F41" s="57"/>
      <c r="G41" s="57"/>
      <c r="H41" s="21"/>
      <c r="I41" s="169" t="s">
        <v>82</v>
      </c>
      <c r="J41" s="170"/>
      <c r="K41" s="170"/>
      <c r="L41" s="170"/>
      <c r="M41" s="170"/>
      <c r="N41" s="170"/>
      <c r="O41" s="170"/>
      <c r="P41" s="170"/>
      <c r="Q41" s="170"/>
      <c r="R41" s="170"/>
      <c r="S41" s="170"/>
      <c r="T41" s="170"/>
      <c r="U41" s="170"/>
      <c r="V41" s="170"/>
      <c r="W41" s="193"/>
      <c r="X41" s="28"/>
      <c r="Y41" s="41" t="s">
        <v>3</v>
      </c>
      <c r="Z41" s="41"/>
      <c r="AA41" s="41"/>
      <c r="AB41" s="41"/>
      <c r="AC41" s="21"/>
      <c r="AD41" s="169" t="s">
        <v>109</v>
      </c>
      <c r="AE41" s="170"/>
      <c r="AF41" s="170"/>
      <c r="AG41" s="170"/>
      <c r="AH41" s="170"/>
      <c r="AI41" s="170"/>
      <c r="AJ41" s="170"/>
      <c r="AK41" s="170"/>
      <c r="AL41" s="170"/>
      <c r="AM41" s="170"/>
      <c r="AN41" s="170"/>
      <c r="AO41" s="170"/>
      <c r="AP41" s="170"/>
      <c r="AQ41" s="170"/>
      <c r="AR41" s="170"/>
      <c r="AS41" s="170"/>
      <c r="AT41" s="171"/>
      <c r="AV41" s="19"/>
      <c r="AW41" s="56" t="s">
        <v>63</v>
      </c>
      <c r="AX41" s="56"/>
      <c r="AY41" s="57"/>
      <c r="AZ41" s="57"/>
      <c r="BA41" s="57"/>
      <c r="BB41" s="21"/>
      <c r="BC41" s="44" t="str">
        <f>IF($I$41="","",$I$41)</f>
        <v>仮復旧及び復旧なし(浪岡ＢＰ拡幅工事と同時施工。復旧範囲は、平面図(復旧範囲)のとおり)</v>
      </c>
      <c r="BD41" s="45"/>
      <c r="BE41" s="45"/>
      <c r="BF41" s="45"/>
      <c r="BG41" s="45"/>
      <c r="BH41" s="45"/>
      <c r="BI41" s="45"/>
      <c r="BJ41" s="45"/>
      <c r="BK41" s="45"/>
      <c r="BL41" s="45"/>
      <c r="BM41" s="45"/>
      <c r="BN41" s="45"/>
      <c r="BO41" s="45"/>
      <c r="BP41" s="45"/>
      <c r="BQ41" s="61"/>
      <c r="BR41" s="20"/>
      <c r="BS41" s="41" t="s">
        <v>3</v>
      </c>
      <c r="BT41" s="41"/>
      <c r="BU41" s="41"/>
      <c r="BV41" s="41"/>
      <c r="BW41" s="21"/>
      <c r="BX41" s="44" t="str">
        <f>IF($AD$41="","",$AD$41)</f>
        <v>申請理由書、数量内訳書、位置図、平面図、横断面図、縦断面図、構造図、交通規制図、掘削面積図、復旧工法図、現況写真、構造計算書</v>
      </c>
      <c r="BY41" s="45"/>
      <c r="BZ41" s="45"/>
      <c r="CA41" s="45"/>
      <c r="CB41" s="45"/>
      <c r="CC41" s="45"/>
      <c r="CD41" s="45"/>
      <c r="CE41" s="45"/>
      <c r="CF41" s="45"/>
      <c r="CG41" s="45"/>
      <c r="CH41" s="45"/>
      <c r="CI41" s="45"/>
      <c r="CJ41" s="45"/>
      <c r="CK41" s="45"/>
      <c r="CL41" s="45"/>
      <c r="CM41" s="45"/>
      <c r="CN41" s="46"/>
    </row>
    <row r="42" spans="1:92" ht="10.5" customHeight="1">
      <c r="A42" s="5"/>
      <c r="B42" s="22"/>
      <c r="C42" s="58"/>
      <c r="D42" s="58"/>
      <c r="E42" s="59"/>
      <c r="F42" s="59"/>
      <c r="G42" s="59"/>
      <c r="H42" s="24"/>
      <c r="I42" s="172"/>
      <c r="J42" s="173"/>
      <c r="K42" s="173"/>
      <c r="L42" s="173"/>
      <c r="M42" s="173"/>
      <c r="N42" s="173"/>
      <c r="O42" s="173"/>
      <c r="P42" s="173"/>
      <c r="Q42" s="173"/>
      <c r="R42" s="173"/>
      <c r="S42" s="173"/>
      <c r="T42" s="173"/>
      <c r="U42" s="173"/>
      <c r="V42" s="173"/>
      <c r="W42" s="183"/>
      <c r="X42" s="29"/>
      <c r="Y42" s="42"/>
      <c r="Z42" s="42"/>
      <c r="AA42" s="42"/>
      <c r="AB42" s="42"/>
      <c r="AC42" s="24"/>
      <c r="AD42" s="172"/>
      <c r="AE42" s="173"/>
      <c r="AF42" s="173"/>
      <c r="AG42" s="173"/>
      <c r="AH42" s="173"/>
      <c r="AI42" s="173"/>
      <c r="AJ42" s="173"/>
      <c r="AK42" s="173"/>
      <c r="AL42" s="173"/>
      <c r="AM42" s="173"/>
      <c r="AN42" s="173"/>
      <c r="AO42" s="173"/>
      <c r="AP42" s="173"/>
      <c r="AQ42" s="173"/>
      <c r="AR42" s="173"/>
      <c r="AS42" s="173"/>
      <c r="AT42" s="174"/>
      <c r="AV42" s="22"/>
      <c r="AW42" s="58"/>
      <c r="AX42" s="58"/>
      <c r="AY42" s="59"/>
      <c r="AZ42" s="59"/>
      <c r="BA42" s="59"/>
      <c r="BB42" s="24"/>
      <c r="BC42" s="47"/>
      <c r="BD42" s="48"/>
      <c r="BE42" s="48"/>
      <c r="BF42" s="48"/>
      <c r="BG42" s="48"/>
      <c r="BH42" s="48"/>
      <c r="BI42" s="48"/>
      <c r="BJ42" s="48"/>
      <c r="BK42" s="48"/>
      <c r="BL42" s="48"/>
      <c r="BM42" s="48"/>
      <c r="BN42" s="48"/>
      <c r="BO42" s="48"/>
      <c r="BP42" s="48"/>
      <c r="BQ42" s="62"/>
      <c r="BR42" s="23"/>
      <c r="BS42" s="42"/>
      <c r="BT42" s="42"/>
      <c r="BU42" s="42"/>
      <c r="BV42" s="42"/>
      <c r="BW42" s="24"/>
      <c r="BX42" s="47"/>
      <c r="BY42" s="48"/>
      <c r="BZ42" s="48"/>
      <c r="CA42" s="48"/>
      <c r="CB42" s="48"/>
      <c r="CC42" s="48"/>
      <c r="CD42" s="48"/>
      <c r="CE42" s="48"/>
      <c r="CF42" s="48"/>
      <c r="CG42" s="48"/>
      <c r="CH42" s="48"/>
      <c r="CI42" s="48"/>
      <c r="CJ42" s="48"/>
      <c r="CK42" s="48"/>
      <c r="CL42" s="48"/>
      <c r="CM42" s="48"/>
      <c r="CN42" s="49"/>
    </row>
    <row r="43" spans="1:92" ht="10.5" customHeight="1">
      <c r="A43" s="5"/>
      <c r="B43" s="22"/>
      <c r="C43" s="59"/>
      <c r="D43" s="59"/>
      <c r="E43" s="59"/>
      <c r="F43" s="59"/>
      <c r="G43" s="59"/>
      <c r="H43" s="24"/>
      <c r="I43" s="172" t="s">
        <v>79</v>
      </c>
      <c r="J43" s="173"/>
      <c r="K43" s="173"/>
      <c r="L43" s="173"/>
      <c r="M43" s="173"/>
      <c r="N43" s="173"/>
      <c r="O43" s="173"/>
      <c r="P43" s="173"/>
      <c r="Q43" s="173"/>
      <c r="R43" s="173"/>
      <c r="S43" s="173"/>
      <c r="T43" s="173"/>
      <c r="U43" s="173"/>
      <c r="V43" s="173"/>
      <c r="W43" s="183"/>
      <c r="X43" s="29"/>
      <c r="Y43" s="42"/>
      <c r="Z43" s="42"/>
      <c r="AA43" s="42"/>
      <c r="AB43" s="42"/>
      <c r="AC43" s="24"/>
      <c r="AD43" s="172" t="s">
        <v>60</v>
      </c>
      <c r="AE43" s="173"/>
      <c r="AF43" s="173"/>
      <c r="AG43" s="173"/>
      <c r="AH43" s="173"/>
      <c r="AI43" s="173"/>
      <c r="AJ43" s="173"/>
      <c r="AK43" s="173"/>
      <c r="AL43" s="173"/>
      <c r="AM43" s="173"/>
      <c r="AN43" s="173"/>
      <c r="AO43" s="173"/>
      <c r="AP43" s="173"/>
      <c r="AQ43" s="173"/>
      <c r="AR43" s="173"/>
      <c r="AS43" s="173"/>
      <c r="AT43" s="174"/>
      <c r="AV43" s="22"/>
      <c r="AW43" s="59"/>
      <c r="AX43" s="59"/>
      <c r="AY43" s="59"/>
      <c r="AZ43" s="59"/>
      <c r="BA43" s="59"/>
      <c r="BB43" s="24"/>
      <c r="BC43" s="47" t="str">
        <f>IF($I$43="","",$I$43)</f>
        <v>
原形復旧(車道部については、埋殺し)</v>
      </c>
      <c r="BD43" s="48"/>
      <c r="BE43" s="48"/>
      <c r="BF43" s="48"/>
      <c r="BG43" s="48"/>
      <c r="BH43" s="48"/>
      <c r="BI43" s="48"/>
      <c r="BJ43" s="48"/>
      <c r="BK43" s="48"/>
      <c r="BL43" s="48"/>
      <c r="BM43" s="48"/>
      <c r="BN43" s="48"/>
      <c r="BO43" s="48"/>
      <c r="BP43" s="48"/>
      <c r="BQ43" s="62"/>
      <c r="BR43" s="23"/>
      <c r="BS43" s="42"/>
      <c r="BT43" s="42"/>
      <c r="BU43" s="42"/>
      <c r="BV43" s="42"/>
      <c r="BW43" s="24"/>
      <c r="BX43" s="47" t="str">
        <f>IF($AD$43="","",$AD$43)</f>
        <v>別紙「添付書類一覧」のとおり</v>
      </c>
      <c r="BY43" s="48"/>
      <c r="BZ43" s="48"/>
      <c r="CA43" s="48"/>
      <c r="CB43" s="48"/>
      <c r="CC43" s="48"/>
      <c r="CD43" s="48"/>
      <c r="CE43" s="48"/>
      <c r="CF43" s="48"/>
      <c r="CG43" s="48"/>
      <c r="CH43" s="48"/>
      <c r="CI43" s="48"/>
      <c r="CJ43" s="48"/>
      <c r="CK43" s="48"/>
      <c r="CL43" s="48"/>
      <c r="CM43" s="48"/>
      <c r="CN43" s="49"/>
    </row>
    <row r="44" spans="1:92" ht="10.5" customHeight="1">
      <c r="A44" s="5"/>
      <c r="B44" s="22"/>
      <c r="C44" s="59"/>
      <c r="D44" s="59"/>
      <c r="E44" s="59"/>
      <c r="F44" s="59"/>
      <c r="G44" s="59"/>
      <c r="H44" s="24"/>
      <c r="I44" s="172"/>
      <c r="J44" s="173"/>
      <c r="K44" s="173"/>
      <c r="L44" s="173"/>
      <c r="M44" s="173"/>
      <c r="N44" s="173"/>
      <c r="O44" s="173"/>
      <c r="P44" s="173"/>
      <c r="Q44" s="173"/>
      <c r="R44" s="173"/>
      <c r="S44" s="173"/>
      <c r="T44" s="173"/>
      <c r="U44" s="173"/>
      <c r="V44" s="173"/>
      <c r="W44" s="183"/>
      <c r="X44" s="29"/>
      <c r="Y44" s="42"/>
      <c r="Z44" s="42"/>
      <c r="AA44" s="42"/>
      <c r="AB44" s="42"/>
      <c r="AC44" s="24"/>
      <c r="AD44" s="172"/>
      <c r="AE44" s="173"/>
      <c r="AF44" s="173"/>
      <c r="AG44" s="173"/>
      <c r="AH44" s="173"/>
      <c r="AI44" s="173"/>
      <c r="AJ44" s="173"/>
      <c r="AK44" s="173"/>
      <c r="AL44" s="173"/>
      <c r="AM44" s="173"/>
      <c r="AN44" s="173"/>
      <c r="AO44" s="173"/>
      <c r="AP44" s="173"/>
      <c r="AQ44" s="173"/>
      <c r="AR44" s="173"/>
      <c r="AS44" s="173"/>
      <c r="AT44" s="174"/>
      <c r="AV44" s="22"/>
      <c r="AW44" s="59"/>
      <c r="AX44" s="59"/>
      <c r="AY44" s="59"/>
      <c r="AZ44" s="59"/>
      <c r="BA44" s="59"/>
      <c r="BB44" s="24"/>
      <c r="BC44" s="47"/>
      <c r="BD44" s="48"/>
      <c r="BE44" s="48"/>
      <c r="BF44" s="48"/>
      <c r="BG44" s="48"/>
      <c r="BH44" s="48"/>
      <c r="BI44" s="48"/>
      <c r="BJ44" s="48"/>
      <c r="BK44" s="48"/>
      <c r="BL44" s="48"/>
      <c r="BM44" s="48"/>
      <c r="BN44" s="48"/>
      <c r="BO44" s="48"/>
      <c r="BP44" s="48"/>
      <c r="BQ44" s="62"/>
      <c r="BR44" s="23"/>
      <c r="BS44" s="42"/>
      <c r="BT44" s="42"/>
      <c r="BU44" s="42"/>
      <c r="BV44" s="42"/>
      <c r="BW44" s="24"/>
      <c r="BX44" s="47"/>
      <c r="BY44" s="48"/>
      <c r="BZ44" s="48"/>
      <c r="CA44" s="48"/>
      <c r="CB44" s="48"/>
      <c r="CC44" s="48"/>
      <c r="CD44" s="48"/>
      <c r="CE44" s="48"/>
      <c r="CF44" s="48"/>
      <c r="CG44" s="48"/>
      <c r="CH44" s="48"/>
      <c r="CI44" s="48"/>
      <c r="CJ44" s="48"/>
      <c r="CK44" s="48"/>
      <c r="CL44" s="48"/>
      <c r="CM44" s="48"/>
      <c r="CN44" s="49"/>
    </row>
    <row r="45" spans="1:92" ht="10.5" customHeight="1">
      <c r="A45" s="5"/>
      <c r="B45" s="22"/>
      <c r="C45" s="59"/>
      <c r="D45" s="59"/>
      <c r="E45" s="59"/>
      <c r="F45" s="59"/>
      <c r="G45" s="59"/>
      <c r="H45" s="24"/>
      <c r="I45" s="172" t="s">
        <v>83</v>
      </c>
      <c r="J45" s="173"/>
      <c r="K45" s="173"/>
      <c r="L45" s="173"/>
      <c r="M45" s="173"/>
      <c r="N45" s="173"/>
      <c r="O45" s="173"/>
      <c r="P45" s="173"/>
      <c r="Q45" s="173"/>
      <c r="R45" s="173"/>
      <c r="S45" s="173"/>
      <c r="T45" s="173"/>
      <c r="U45" s="173"/>
      <c r="V45" s="173"/>
      <c r="W45" s="183"/>
      <c r="X45" s="29"/>
      <c r="Y45" s="42"/>
      <c r="Z45" s="42"/>
      <c r="AA45" s="42"/>
      <c r="AB45" s="42"/>
      <c r="AC45" s="24"/>
      <c r="AD45" s="172" t="s">
        <v>84</v>
      </c>
      <c r="AE45" s="173"/>
      <c r="AF45" s="173"/>
      <c r="AG45" s="173"/>
      <c r="AH45" s="173"/>
      <c r="AI45" s="173"/>
      <c r="AJ45" s="173"/>
      <c r="AK45" s="173"/>
      <c r="AL45" s="173"/>
      <c r="AM45" s="173"/>
      <c r="AN45" s="173"/>
      <c r="AO45" s="173"/>
      <c r="AP45" s="173"/>
      <c r="AQ45" s="173"/>
      <c r="AR45" s="173"/>
      <c r="AS45" s="173"/>
      <c r="AT45" s="174"/>
      <c r="AV45" s="22"/>
      <c r="AW45" s="59"/>
      <c r="AX45" s="59"/>
      <c r="AY45" s="59"/>
      <c r="AZ45" s="59"/>
      <c r="BA45" s="59"/>
      <c r="BB45" s="24"/>
      <c r="BC45" s="47" t="str">
        <f>IF($I$45="","",$I$45)</f>
        <v>原形復旧(市道浜通り線は、仮復旧)</v>
      </c>
      <c r="BD45" s="48"/>
      <c r="BE45" s="48"/>
      <c r="BF45" s="48"/>
      <c r="BG45" s="48"/>
      <c r="BH45" s="48"/>
      <c r="BI45" s="48"/>
      <c r="BJ45" s="48"/>
      <c r="BK45" s="48"/>
      <c r="BL45" s="48"/>
      <c r="BM45" s="48"/>
      <c r="BN45" s="48"/>
      <c r="BO45" s="48"/>
      <c r="BP45" s="48"/>
      <c r="BQ45" s="62"/>
      <c r="BR45" s="23"/>
      <c r="BS45" s="42"/>
      <c r="BT45" s="42"/>
      <c r="BU45" s="42"/>
      <c r="BV45" s="42"/>
      <c r="BW45" s="24"/>
      <c r="BX45" s="47" t="str">
        <f>IF($AD$45="","",$AD$45)</f>
        <v>位置図(平面図他については、道路法第３６条の規定に基づく工事計画書と同じため、位置図のみ添付します)</v>
      </c>
      <c r="BY45" s="48"/>
      <c r="BZ45" s="48"/>
      <c r="CA45" s="48"/>
      <c r="CB45" s="48"/>
      <c r="CC45" s="48"/>
      <c r="CD45" s="48"/>
      <c r="CE45" s="48"/>
      <c r="CF45" s="48"/>
      <c r="CG45" s="48"/>
      <c r="CH45" s="48"/>
      <c r="CI45" s="48"/>
      <c r="CJ45" s="48"/>
      <c r="CK45" s="48"/>
      <c r="CL45" s="48"/>
      <c r="CM45" s="48"/>
      <c r="CN45" s="49"/>
    </row>
    <row r="46" spans="1:92" ht="10.5" customHeight="1">
      <c r="A46" s="5"/>
      <c r="B46" s="25"/>
      <c r="C46" s="60"/>
      <c r="D46" s="60"/>
      <c r="E46" s="60"/>
      <c r="F46" s="60"/>
      <c r="G46" s="60"/>
      <c r="H46" s="27"/>
      <c r="I46" s="175"/>
      <c r="J46" s="176"/>
      <c r="K46" s="176"/>
      <c r="L46" s="176"/>
      <c r="M46" s="176"/>
      <c r="N46" s="176"/>
      <c r="O46" s="176"/>
      <c r="P46" s="176"/>
      <c r="Q46" s="176"/>
      <c r="R46" s="176"/>
      <c r="S46" s="176"/>
      <c r="T46" s="176"/>
      <c r="U46" s="176"/>
      <c r="V46" s="176"/>
      <c r="W46" s="184"/>
      <c r="X46" s="30"/>
      <c r="Y46" s="43"/>
      <c r="Z46" s="43"/>
      <c r="AA46" s="43"/>
      <c r="AB46" s="43"/>
      <c r="AC46" s="27"/>
      <c r="AD46" s="175"/>
      <c r="AE46" s="176"/>
      <c r="AF46" s="176"/>
      <c r="AG46" s="176"/>
      <c r="AH46" s="176"/>
      <c r="AI46" s="176"/>
      <c r="AJ46" s="176"/>
      <c r="AK46" s="176"/>
      <c r="AL46" s="176"/>
      <c r="AM46" s="176"/>
      <c r="AN46" s="176"/>
      <c r="AO46" s="176"/>
      <c r="AP46" s="176"/>
      <c r="AQ46" s="176"/>
      <c r="AR46" s="176"/>
      <c r="AS46" s="176"/>
      <c r="AT46" s="177"/>
      <c r="AV46" s="25"/>
      <c r="AW46" s="60"/>
      <c r="AX46" s="60"/>
      <c r="AY46" s="60"/>
      <c r="AZ46" s="60"/>
      <c r="BA46" s="60"/>
      <c r="BB46" s="27"/>
      <c r="BC46" s="50"/>
      <c r="BD46" s="51"/>
      <c r="BE46" s="51"/>
      <c r="BF46" s="51"/>
      <c r="BG46" s="51"/>
      <c r="BH46" s="51"/>
      <c r="BI46" s="51"/>
      <c r="BJ46" s="51"/>
      <c r="BK46" s="51"/>
      <c r="BL46" s="51"/>
      <c r="BM46" s="51"/>
      <c r="BN46" s="51"/>
      <c r="BO46" s="51"/>
      <c r="BP46" s="51"/>
      <c r="BQ46" s="63"/>
      <c r="BR46" s="26"/>
      <c r="BS46" s="43"/>
      <c r="BT46" s="43"/>
      <c r="BU46" s="43"/>
      <c r="BV46" s="43"/>
      <c r="BW46" s="27"/>
      <c r="BX46" s="50"/>
      <c r="BY46" s="51"/>
      <c r="BZ46" s="51"/>
      <c r="CA46" s="51"/>
      <c r="CB46" s="51"/>
      <c r="CC46" s="51"/>
      <c r="CD46" s="51"/>
      <c r="CE46" s="51"/>
      <c r="CF46" s="51"/>
      <c r="CG46" s="51"/>
      <c r="CH46" s="51"/>
      <c r="CI46" s="51"/>
      <c r="CJ46" s="51"/>
      <c r="CK46" s="51"/>
      <c r="CL46" s="51"/>
      <c r="CM46" s="51"/>
      <c r="CN46" s="52"/>
    </row>
    <row r="47" spans="1:92" ht="14.25" customHeight="1">
      <c r="A47" s="5"/>
      <c r="B47" s="8" t="s">
        <v>8</v>
      </c>
      <c r="C47" s="4"/>
      <c r="D47" s="4"/>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9"/>
      <c r="AV47" s="8" t="s">
        <v>8</v>
      </c>
      <c r="AW47" s="4"/>
      <c r="AX47" s="4"/>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9"/>
    </row>
    <row r="48" spans="1:92" ht="10.5" customHeight="1">
      <c r="A48" s="5"/>
      <c r="B48" s="8"/>
      <c r="C48" s="4"/>
      <c r="D48" s="187"/>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9"/>
      <c r="AV48" s="8"/>
      <c r="AW48" s="4"/>
      <c r="AX48" s="187"/>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9"/>
    </row>
    <row r="49" spans="1:92" ht="10.5" customHeight="1">
      <c r="A49" s="5"/>
      <c r="B49" s="8"/>
      <c r="C49" s="4"/>
      <c r="D49" s="187"/>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9"/>
      <c r="AV49" s="8"/>
      <c r="AW49" s="4"/>
      <c r="AX49" s="187"/>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8"/>
      <c r="CK49" s="188"/>
      <c r="CL49" s="188"/>
      <c r="CM49" s="188"/>
      <c r="CN49" s="9"/>
    </row>
    <row r="50" spans="1:92" ht="10.5" customHeight="1">
      <c r="A50" s="5"/>
      <c r="B50" s="8"/>
      <c r="C50" s="4"/>
      <c r="D50" s="187"/>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9"/>
      <c r="AV50" s="8"/>
      <c r="AW50" s="4"/>
      <c r="AX50" s="187"/>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9"/>
    </row>
    <row r="51" spans="1:92" ht="10.5" customHeight="1">
      <c r="A51" s="5"/>
      <c r="B51" s="8"/>
      <c r="C51" s="4"/>
      <c r="D51" s="187"/>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9"/>
      <c r="AV51" s="8"/>
      <c r="AW51" s="4"/>
      <c r="AX51" s="187"/>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9"/>
    </row>
    <row r="52" spans="1:92" ht="10.5" customHeight="1">
      <c r="A52" s="5"/>
      <c r="B52" s="8"/>
      <c r="C52" s="4"/>
      <c r="D52" s="187"/>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9"/>
      <c r="AV52" s="8"/>
      <c r="AW52" s="4"/>
      <c r="AX52" s="187"/>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9"/>
    </row>
    <row r="53" spans="1:92" ht="10.5" customHeight="1">
      <c r="A53" s="5"/>
      <c r="B53" s="12"/>
      <c r="C53" s="31"/>
      <c r="D53" s="185"/>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3"/>
      <c r="AV53" s="12"/>
      <c r="AW53" s="31"/>
      <c r="AX53" s="185"/>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186"/>
      <c r="CJ53" s="186"/>
      <c r="CK53" s="186"/>
      <c r="CL53" s="186"/>
      <c r="CM53" s="186"/>
      <c r="CN53" s="13"/>
    </row>
    <row r="54" spans="1:92" ht="14.25" customHeight="1">
      <c r="A54" s="5"/>
      <c r="B54" s="10"/>
      <c r="C54" s="10"/>
      <c r="D54" s="10"/>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0"/>
      <c r="AV54" s="10"/>
      <c r="AW54" s="10"/>
      <c r="AX54" s="10"/>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0"/>
    </row>
    <row r="55" spans="1:92" ht="14.25" customHeight="1">
      <c r="A55" s="5"/>
      <c r="B55" s="4" t="s">
        <v>7</v>
      </c>
      <c r="C55" s="4"/>
      <c r="D55" s="4"/>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4"/>
      <c r="AV55" s="4" t="s">
        <v>7</v>
      </c>
      <c r="AW55" s="4"/>
      <c r="AX55" s="4"/>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4"/>
    </row>
    <row r="56" spans="1:92" ht="14.25" customHeight="1">
      <c r="A56" s="5"/>
      <c r="B56" s="155">
        <v>1</v>
      </c>
      <c r="C56" s="156"/>
      <c r="D56" s="162" t="s">
        <v>110</v>
      </c>
      <c r="E56" s="162"/>
      <c r="F56" s="162"/>
      <c r="G56" s="162"/>
      <c r="H56" s="156" t="s">
        <v>111</v>
      </c>
      <c r="I56" s="162" t="s">
        <v>112</v>
      </c>
      <c r="J56" s="162"/>
      <c r="K56" s="162"/>
      <c r="L56" s="156" t="s">
        <v>55</v>
      </c>
      <c r="M56" s="157"/>
      <c r="N56" s="162" t="s">
        <v>113</v>
      </c>
      <c r="O56" s="162"/>
      <c r="P56" s="162"/>
      <c r="Q56" s="162"/>
      <c r="R56" s="164" t="s">
        <v>56</v>
      </c>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36"/>
      <c r="AV56" s="155">
        <v>1</v>
      </c>
      <c r="AW56" s="156"/>
      <c r="AX56" s="162" t="s">
        <v>73</v>
      </c>
      <c r="AY56" s="162"/>
      <c r="AZ56" s="162"/>
      <c r="BA56" s="162"/>
      <c r="BB56" s="156" t="s">
        <v>59</v>
      </c>
      <c r="BC56" s="162" t="s">
        <v>75</v>
      </c>
      <c r="BD56" s="162"/>
      <c r="BE56" s="162"/>
      <c r="BF56" s="156" t="s">
        <v>55</v>
      </c>
      <c r="BG56" s="157"/>
      <c r="BH56" s="162" t="s">
        <v>77</v>
      </c>
      <c r="BI56" s="162"/>
      <c r="BJ56" s="162"/>
      <c r="BK56" s="162"/>
      <c r="BL56" s="164" t="s">
        <v>56</v>
      </c>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36"/>
    </row>
    <row r="57" spans="1:92" ht="14.25" customHeight="1">
      <c r="A57" s="5"/>
      <c r="B57" s="155"/>
      <c r="C57" s="157"/>
      <c r="D57" s="163" t="s">
        <v>74</v>
      </c>
      <c r="E57" s="163"/>
      <c r="F57" s="163"/>
      <c r="G57" s="163"/>
      <c r="H57" s="157"/>
      <c r="I57" s="163" t="s">
        <v>114</v>
      </c>
      <c r="J57" s="163"/>
      <c r="K57" s="163"/>
      <c r="L57" s="157"/>
      <c r="M57" s="157"/>
      <c r="N57" s="163" t="s">
        <v>78</v>
      </c>
      <c r="O57" s="163"/>
      <c r="P57" s="163"/>
      <c r="Q57" s="163"/>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36"/>
      <c r="AV57" s="155"/>
      <c r="AW57" s="157"/>
      <c r="AX57" s="163" t="s">
        <v>74</v>
      </c>
      <c r="AY57" s="163"/>
      <c r="AZ57" s="163"/>
      <c r="BA57" s="163"/>
      <c r="BB57" s="157"/>
      <c r="BC57" s="163" t="s">
        <v>76</v>
      </c>
      <c r="BD57" s="163"/>
      <c r="BE57" s="163"/>
      <c r="BF57" s="157"/>
      <c r="BG57" s="157"/>
      <c r="BH57" s="163" t="s">
        <v>78</v>
      </c>
      <c r="BI57" s="163"/>
      <c r="BJ57" s="163"/>
      <c r="BK57" s="163"/>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36"/>
    </row>
    <row r="58" spans="1:92" ht="14.25" customHeight="1">
      <c r="A58" s="5"/>
      <c r="B58" s="155">
        <v>2</v>
      </c>
      <c r="C58" s="156"/>
      <c r="D58" s="158" t="s">
        <v>17</v>
      </c>
      <c r="E58" s="158" t="s">
        <v>18</v>
      </c>
      <c r="F58" s="158" t="s">
        <v>19</v>
      </c>
      <c r="G58" s="166" t="s">
        <v>67</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36"/>
      <c r="AV58" s="155">
        <v>2</v>
      </c>
      <c r="AW58" s="156"/>
      <c r="AX58" s="158" t="s">
        <v>17</v>
      </c>
      <c r="AY58" s="158" t="s">
        <v>18</v>
      </c>
      <c r="AZ58" s="158" t="s">
        <v>19</v>
      </c>
      <c r="BA58" s="166" t="s">
        <v>67</v>
      </c>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36"/>
    </row>
    <row r="59" spans="1:92" ht="14.25" customHeight="1">
      <c r="A59" s="5"/>
      <c r="B59" s="155"/>
      <c r="C59" s="157"/>
      <c r="D59" s="159"/>
      <c r="E59" s="159"/>
      <c r="F59" s="159"/>
      <c r="G59" s="168"/>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36"/>
      <c r="AV59" s="155"/>
      <c r="AW59" s="157"/>
      <c r="AX59" s="159"/>
      <c r="AY59" s="159"/>
      <c r="AZ59" s="159"/>
      <c r="BA59" s="168"/>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7"/>
      <c r="CN59" s="36"/>
    </row>
    <row r="60" spans="1:92" ht="14.25" customHeight="1">
      <c r="A60" s="5"/>
      <c r="B60" s="39"/>
      <c r="C60" s="153" t="s">
        <v>115</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36"/>
      <c r="AV60" s="39"/>
      <c r="AW60" s="153" t="s">
        <v>61</v>
      </c>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36"/>
    </row>
    <row r="61" spans="1:92" ht="14.25" customHeight="1">
      <c r="A61" s="5"/>
      <c r="B61" s="39">
        <v>3</v>
      </c>
      <c r="C61" s="160" t="s">
        <v>68</v>
      </c>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36"/>
      <c r="AV61" s="39">
        <v>3</v>
      </c>
      <c r="AW61" s="160" t="s">
        <v>68</v>
      </c>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36"/>
    </row>
    <row r="62" spans="1:92" ht="14.25" customHeight="1">
      <c r="A62" s="5"/>
      <c r="B62" s="39"/>
      <c r="C62" s="153" t="s">
        <v>116</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36"/>
      <c r="AV62" s="39"/>
      <c r="AW62" s="153" t="s">
        <v>69</v>
      </c>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36"/>
    </row>
    <row r="63" spans="1:92" ht="14.25" customHeight="1">
      <c r="A63" s="5"/>
      <c r="B63" s="39">
        <v>4</v>
      </c>
      <c r="C63" s="153" t="s">
        <v>57</v>
      </c>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36"/>
      <c r="AV63" s="39">
        <v>4</v>
      </c>
      <c r="AW63" s="153" t="s">
        <v>57</v>
      </c>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36"/>
    </row>
    <row r="64" spans="1:92" ht="14.25" customHeight="1">
      <c r="A64" s="5"/>
      <c r="B64" s="39"/>
      <c r="C64" s="153" t="s">
        <v>117</v>
      </c>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36"/>
      <c r="AV64" s="39"/>
      <c r="AW64" s="153" t="s">
        <v>70</v>
      </c>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36"/>
    </row>
    <row r="65" spans="1:92" ht="14.25" customHeight="1">
      <c r="A65" s="5"/>
      <c r="B65" s="39">
        <v>5</v>
      </c>
      <c r="C65" s="153" t="s">
        <v>58</v>
      </c>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36"/>
      <c r="AV65" s="39">
        <v>5</v>
      </c>
      <c r="AW65" s="153" t="s">
        <v>58</v>
      </c>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36"/>
    </row>
    <row r="66" spans="1:92" ht="14.25" customHeight="1">
      <c r="A66" s="5"/>
      <c r="B66" s="39">
        <v>6</v>
      </c>
      <c r="C66" s="160" t="s">
        <v>71</v>
      </c>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36"/>
      <c r="AV66" s="39">
        <v>6</v>
      </c>
      <c r="AW66" s="160" t="s">
        <v>71</v>
      </c>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36"/>
    </row>
    <row r="67" spans="1:92" ht="14.25" customHeight="1">
      <c r="A67" s="5"/>
      <c r="B67" s="39"/>
      <c r="C67" s="153" t="s">
        <v>118</v>
      </c>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36"/>
      <c r="AV67" s="39"/>
      <c r="AW67" s="153" t="s">
        <v>72</v>
      </c>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4"/>
      <c r="CG67" s="154"/>
      <c r="CH67" s="154"/>
      <c r="CI67" s="154"/>
      <c r="CJ67" s="154"/>
      <c r="CK67" s="154"/>
      <c r="CL67" s="154"/>
      <c r="CM67" s="154"/>
      <c r="CN67" s="36"/>
    </row>
  </sheetData>
  <sheetProtection/>
  <mergeCells count="272">
    <mergeCell ref="C61:AS61"/>
    <mergeCell ref="C66:AS66"/>
    <mergeCell ref="C62:AS62"/>
    <mergeCell ref="AW62:CM62"/>
    <mergeCell ref="C64:AS64"/>
    <mergeCell ref="AW64:CM64"/>
    <mergeCell ref="AW65:CM65"/>
    <mergeCell ref="C65:AS65"/>
    <mergeCell ref="AW63:CM63"/>
    <mergeCell ref="C63:AS63"/>
    <mergeCell ref="I57:K57"/>
    <mergeCell ref="AY58:AY59"/>
    <mergeCell ref="AZ58:AZ59"/>
    <mergeCell ref="BA58:CM59"/>
    <mergeCell ref="G58:AS59"/>
    <mergeCell ref="B58:B59"/>
    <mergeCell ref="C58:C59"/>
    <mergeCell ref="D58:D59"/>
    <mergeCell ref="E58:E59"/>
    <mergeCell ref="H56:H57"/>
    <mergeCell ref="B56:B57"/>
    <mergeCell ref="C56:C57"/>
    <mergeCell ref="D56:G56"/>
    <mergeCell ref="D57:G57"/>
    <mergeCell ref="F58:F59"/>
    <mergeCell ref="AV56:AV57"/>
    <mergeCell ref="N56:Q56"/>
    <mergeCell ref="R56:AS57"/>
    <mergeCell ref="AD29:AT30"/>
    <mergeCell ref="AD31:AT32"/>
    <mergeCell ref="AD33:AT34"/>
    <mergeCell ref="I45:W46"/>
    <mergeCell ref="D53:AS53"/>
    <mergeCell ref="C41:G46"/>
    <mergeCell ref="C60:AS60"/>
    <mergeCell ref="AV58:AV59"/>
    <mergeCell ref="C67:AS67"/>
    <mergeCell ref="AW67:CM67"/>
    <mergeCell ref="AX56:BA56"/>
    <mergeCell ref="BB56:BB57"/>
    <mergeCell ref="BC56:BE56"/>
    <mergeCell ref="BF56:BG57"/>
    <mergeCell ref="BH56:BK56"/>
    <mergeCell ref="BL56:CM57"/>
    <mergeCell ref="AX57:BA57"/>
    <mergeCell ref="BC57:BE57"/>
    <mergeCell ref="BS29:BV34"/>
    <mergeCell ref="W29:W34"/>
    <mergeCell ref="N57:Q57"/>
    <mergeCell ref="I56:K56"/>
    <mergeCell ref="L56:M57"/>
    <mergeCell ref="S29:V34"/>
    <mergeCell ref="I41:W42"/>
    <mergeCell ref="I43:W44"/>
    <mergeCell ref="BM29:BP34"/>
    <mergeCell ref="BM35:BP40"/>
    <mergeCell ref="AD35:AT36"/>
    <mergeCell ref="AD37:AT38"/>
    <mergeCell ref="AD39:AT40"/>
    <mergeCell ref="BC29:BL31"/>
    <mergeCell ref="BC32:BL34"/>
    <mergeCell ref="BC38:BL40"/>
    <mergeCell ref="BX33:CN34"/>
    <mergeCell ref="BM27:CD27"/>
    <mergeCell ref="CM27:CN27"/>
    <mergeCell ref="CM28:CN28"/>
    <mergeCell ref="BM28:CD28"/>
    <mergeCell ref="BX29:CN30"/>
    <mergeCell ref="CE27:CL27"/>
    <mergeCell ref="CE28:CL28"/>
    <mergeCell ref="BX31:CN32"/>
    <mergeCell ref="BQ29:BQ34"/>
    <mergeCell ref="CM25:CN25"/>
    <mergeCell ref="CM26:CN26"/>
    <mergeCell ref="AK24:AR24"/>
    <mergeCell ref="AK25:AR25"/>
    <mergeCell ref="AK26:AR26"/>
    <mergeCell ref="CE24:CL24"/>
    <mergeCell ref="CE25:CL25"/>
    <mergeCell ref="CE26:CL26"/>
    <mergeCell ref="AS24:AT24"/>
    <mergeCell ref="BM26:CD26"/>
    <mergeCell ref="BS41:BV46"/>
    <mergeCell ref="BX35:CN36"/>
    <mergeCell ref="BX39:CN40"/>
    <mergeCell ref="BX37:CN38"/>
    <mergeCell ref="BX41:CN42"/>
    <mergeCell ref="BX43:CN44"/>
    <mergeCell ref="BX45:CN46"/>
    <mergeCell ref="BS35:BV40"/>
    <mergeCell ref="AW16:BA17"/>
    <mergeCell ref="AW18:BA21"/>
    <mergeCell ref="AW22:BA28"/>
    <mergeCell ref="AW29:BA34"/>
    <mergeCell ref="BF20:CM20"/>
    <mergeCell ref="BF21:CM21"/>
    <mergeCell ref="BM24:CD24"/>
    <mergeCell ref="BM22:CD22"/>
    <mergeCell ref="AK28:AR28"/>
    <mergeCell ref="S28:AJ28"/>
    <mergeCell ref="I28:R28"/>
    <mergeCell ref="S35:V40"/>
    <mergeCell ref="C22:G28"/>
    <mergeCell ref="L20:AS20"/>
    <mergeCell ref="L21:AS21"/>
    <mergeCell ref="S23:AJ23"/>
    <mergeCell ref="S24:AJ24"/>
    <mergeCell ref="S25:AJ25"/>
    <mergeCell ref="S26:AJ26"/>
    <mergeCell ref="AK27:AR27"/>
    <mergeCell ref="AS27:AT27"/>
    <mergeCell ref="AS28:AT28"/>
    <mergeCell ref="O13:R13"/>
    <mergeCell ref="S13:V14"/>
    <mergeCell ref="I26:R26"/>
    <mergeCell ref="AS25:AT25"/>
    <mergeCell ref="Y14:AA14"/>
    <mergeCell ref="M18:U19"/>
    <mergeCell ref="V18:AG19"/>
    <mergeCell ref="C16:G17"/>
    <mergeCell ref="C18:G21"/>
    <mergeCell ref="C13:F14"/>
    <mergeCell ref="G13:I13"/>
    <mergeCell ref="I18:K19"/>
    <mergeCell ref="J13:N14"/>
    <mergeCell ref="AF14:AH14"/>
    <mergeCell ref="O14:R14"/>
    <mergeCell ref="Y12:AA12"/>
    <mergeCell ref="Y9:AR9"/>
    <mergeCell ref="AB12:AR12"/>
    <mergeCell ref="AB11:AR11"/>
    <mergeCell ref="Y10:AR10"/>
    <mergeCell ref="V10:X10"/>
    <mergeCell ref="BP10:BR10"/>
    <mergeCell ref="BS7:CL7"/>
    <mergeCell ref="BS8:CL8"/>
    <mergeCell ref="BS9:CL9"/>
    <mergeCell ref="BS10:CL10"/>
    <mergeCell ref="D6:W6"/>
    <mergeCell ref="V8:X8"/>
    <mergeCell ref="BK2:BO3"/>
    <mergeCell ref="BP2:BT2"/>
    <mergeCell ref="AH2:AI3"/>
    <mergeCell ref="Y7:AR7"/>
    <mergeCell ref="Y8:AR8"/>
    <mergeCell ref="AD2:AE3"/>
    <mergeCell ref="AF2:AG3"/>
    <mergeCell ref="BT6:BV6"/>
    <mergeCell ref="BP8:BR8"/>
    <mergeCell ref="Z6:AB6"/>
    <mergeCell ref="CB2:CC3"/>
    <mergeCell ref="AJ2:AT2"/>
    <mergeCell ref="AJ3:AT3"/>
    <mergeCell ref="BU2:BU3"/>
    <mergeCell ref="BP3:BT3"/>
    <mergeCell ref="BZ2:CA3"/>
    <mergeCell ref="BX2:BY3"/>
    <mergeCell ref="BY4:CL4"/>
    <mergeCell ref="AX6:BQ6"/>
    <mergeCell ref="CD2:CN2"/>
    <mergeCell ref="CD3:CN3"/>
    <mergeCell ref="AK18:AT19"/>
    <mergeCell ref="I20:J21"/>
    <mergeCell ref="BC20:BD21"/>
    <mergeCell ref="BE20:BE21"/>
    <mergeCell ref="AH19:AJ19"/>
    <mergeCell ref="BX6:BZ6"/>
    <mergeCell ref="BS12:BU12"/>
    <mergeCell ref="AD6:AF6"/>
    <mergeCell ref="CE22:CN22"/>
    <mergeCell ref="CN20:CN21"/>
    <mergeCell ref="CM23:CN23"/>
    <mergeCell ref="CM24:CN24"/>
    <mergeCell ref="CE23:CL23"/>
    <mergeCell ref="BC22:BL22"/>
    <mergeCell ref="BM23:CD23"/>
    <mergeCell ref="BC23:BL23"/>
    <mergeCell ref="BC25:BL25"/>
    <mergeCell ref="BC24:BL24"/>
    <mergeCell ref="BM25:CD25"/>
    <mergeCell ref="BC16:CN17"/>
    <mergeCell ref="AB14:AD14"/>
    <mergeCell ref="CD14:CF14"/>
    <mergeCell ref="AW13:AZ14"/>
    <mergeCell ref="BA13:BC13"/>
    <mergeCell ref="BD13:BH14"/>
    <mergeCell ref="BM13:BP14"/>
    <mergeCell ref="BA14:BC14"/>
    <mergeCell ref="BI13:BL13"/>
    <mergeCell ref="AB13:AR13"/>
    <mergeCell ref="BY5:CL5"/>
    <mergeCell ref="BF18:BF19"/>
    <mergeCell ref="BP18:CA19"/>
    <mergeCell ref="BV11:CL11"/>
    <mergeCell ref="BV12:CL12"/>
    <mergeCell ref="BI14:BL14"/>
    <mergeCell ref="BV13:CL13"/>
    <mergeCell ref="BV14:BX14"/>
    <mergeCell ref="BZ14:CB14"/>
    <mergeCell ref="BS14:BU14"/>
    <mergeCell ref="CB19:CD19"/>
    <mergeCell ref="AX49:CM49"/>
    <mergeCell ref="AX51:CM51"/>
    <mergeCell ref="AW61:CM61"/>
    <mergeCell ref="AX53:CM53"/>
    <mergeCell ref="AW58:AW59"/>
    <mergeCell ref="AW56:AW57"/>
    <mergeCell ref="BH57:BK57"/>
    <mergeCell ref="AX50:CM50"/>
    <mergeCell ref="AW60:CM60"/>
    <mergeCell ref="AX58:AX59"/>
    <mergeCell ref="AW66:CM66"/>
    <mergeCell ref="BC18:BE19"/>
    <mergeCell ref="BC28:BL28"/>
    <mergeCell ref="BC26:BL26"/>
    <mergeCell ref="BC27:BL27"/>
    <mergeCell ref="AX52:CM52"/>
    <mergeCell ref="CE18:CN19"/>
    <mergeCell ref="CB18:CD18"/>
    <mergeCell ref="BG18:BO19"/>
    <mergeCell ref="AK23:AR23"/>
    <mergeCell ref="AS23:AT23"/>
    <mergeCell ref="I27:R27"/>
    <mergeCell ref="D48:AS48"/>
    <mergeCell ref="I23:R23"/>
    <mergeCell ref="I24:R24"/>
    <mergeCell ref="I25:R25"/>
    <mergeCell ref="Y29:AB34"/>
    <mergeCell ref="I29:R31"/>
    <mergeCell ref="S27:AJ27"/>
    <mergeCell ref="W35:W40"/>
    <mergeCell ref="I38:R40"/>
    <mergeCell ref="D49:AS49"/>
    <mergeCell ref="Y35:AB40"/>
    <mergeCell ref="C29:G34"/>
    <mergeCell ref="C35:G40"/>
    <mergeCell ref="AJ14:AL14"/>
    <mergeCell ref="I22:R22"/>
    <mergeCell ref="I16:AT17"/>
    <mergeCell ref="L18:L19"/>
    <mergeCell ref="S22:AJ22"/>
    <mergeCell ref="AK22:AT22"/>
    <mergeCell ref="K20:K21"/>
    <mergeCell ref="AT20:AT21"/>
    <mergeCell ref="G14:I14"/>
    <mergeCell ref="AH18:AJ18"/>
    <mergeCell ref="B2:C2"/>
    <mergeCell ref="AD4:AQ4"/>
    <mergeCell ref="AD5:AQ5"/>
    <mergeCell ref="Q2:U3"/>
    <mergeCell ref="V2:Z2"/>
    <mergeCell ref="V3:Z3"/>
    <mergeCell ref="AA2:AA3"/>
    <mergeCell ref="D2:E2"/>
    <mergeCell ref="AX48:CM48"/>
    <mergeCell ref="AD41:AT42"/>
    <mergeCell ref="AD43:AT44"/>
    <mergeCell ref="AS26:AT26"/>
    <mergeCell ref="D51:AS51"/>
    <mergeCell ref="D50:AS50"/>
    <mergeCell ref="I32:R34"/>
    <mergeCell ref="I35:R37"/>
    <mergeCell ref="AD45:AT46"/>
    <mergeCell ref="BC41:BQ42"/>
    <mergeCell ref="BC43:BQ44"/>
    <mergeCell ref="BC45:BQ46"/>
    <mergeCell ref="D52:AS52"/>
    <mergeCell ref="BQ35:BQ40"/>
    <mergeCell ref="Y41:AB46"/>
    <mergeCell ref="BC35:BL37"/>
    <mergeCell ref="AW35:BA40"/>
    <mergeCell ref="AW41:BA46"/>
  </mergeCells>
  <printOptions/>
  <pageMargins left="0.5905511811023623" right="0.1968503937007874" top="0.3937007874015748" bottom="0.3937007874015748" header="0.1968503937007874"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青森河川国道事務所</dc:creator>
  <cp:keywords/>
  <dc:description/>
  <cp:lastModifiedBy>石川　八重</cp:lastModifiedBy>
  <cp:lastPrinted>2007-09-12T06:37:20Z</cp:lastPrinted>
  <dcterms:created xsi:type="dcterms:W3CDTF">2003-12-23T06:34:13Z</dcterms:created>
  <dcterms:modified xsi:type="dcterms:W3CDTF">2022-07-22T01:11:17Z</dcterms:modified>
  <cp:category/>
  <cp:version/>
  <cp:contentType/>
  <cp:contentStatus/>
</cp:coreProperties>
</file>